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СМО АГ апр-нояб" sheetId="1" r:id="rId1"/>
    <sheet name="СМО АГ декаб" sheetId="2" r:id="rId2"/>
  </sheets>
  <calcPr calcId="125725"/>
</workbook>
</file>

<file path=xl/calcChain.xml><?xml version="1.0" encoding="utf-8"?>
<calcChain xmlns="http://schemas.openxmlformats.org/spreadsheetml/2006/main">
  <c r="P52" i="2"/>
  <c r="I52"/>
  <c r="H52"/>
  <c r="G52"/>
  <c r="F52"/>
  <c r="E52"/>
  <c r="D52"/>
  <c r="J52" s="1"/>
  <c r="P51"/>
  <c r="J51"/>
  <c r="P50"/>
  <c r="J50"/>
  <c r="P49"/>
  <c r="J49"/>
  <c r="P48"/>
  <c r="J48"/>
  <c r="P47"/>
  <c r="J47"/>
  <c r="P46"/>
  <c r="J46"/>
  <c r="P45"/>
  <c r="J45"/>
  <c r="P44"/>
  <c r="J44"/>
  <c r="P43"/>
  <c r="J43"/>
  <c r="P42"/>
  <c r="J42"/>
  <c r="P41"/>
  <c r="J41"/>
  <c r="P40"/>
  <c r="J40"/>
  <c r="P39"/>
  <c r="J39"/>
  <c r="P38"/>
  <c r="J38"/>
  <c r="P37"/>
  <c r="J37"/>
  <c r="P36"/>
  <c r="J36"/>
  <c r="P35"/>
  <c r="J35"/>
  <c r="P34"/>
  <c r="J34"/>
  <c r="P33"/>
  <c r="J33"/>
  <c r="P32"/>
  <c r="J32"/>
  <c r="P31"/>
  <c r="J31"/>
  <c r="P30"/>
  <c r="J30"/>
  <c r="P29"/>
  <c r="J29"/>
  <c r="P28"/>
  <c r="J28"/>
  <c r="P27"/>
  <c r="J27"/>
  <c r="P26"/>
  <c r="J26"/>
  <c r="P25"/>
  <c r="J25"/>
  <c r="P24"/>
  <c r="J24"/>
  <c r="P23"/>
  <c r="J23"/>
  <c r="P22"/>
  <c r="J22"/>
  <c r="P21"/>
  <c r="J21"/>
  <c r="P20"/>
  <c r="J20"/>
  <c r="P19"/>
  <c r="J19"/>
  <c r="P18"/>
  <c r="J18"/>
  <c r="P17"/>
  <c r="J17"/>
  <c r="P16"/>
  <c r="J16"/>
  <c r="P15"/>
  <c r="J15"/>
  <c r="P14"/>
  <c r="J14"/>
  <c r="P13"/>
  <c r="J13"/>
  <c r="P12"/>
  <c r="J12"/>
  <c r="P11"/>
  <c r="J11"/>
  <c r="P10"/>
  <c r="J10"/>
  <c r="P9"/>
  <c r="J9"/>
  <c r="P8"/>
  <c r="J8"/>
  <c r="P7"/>
  <c r="J7"/>
  <c r="P6"/>
  <c r="J6"/>
  <c r="P5"/>
  <c r="J5"/>
  <c r="P52" i="1"/>
  <c r="I52"/>
  <c r="H52"/>
  <c r="G52"/>
  <c r="F52"/>
  <c r="E52"/>
  <c r="D52"/>
  <c r="J52" s="1"/>
  <c r="P51"/>
  <c r="J51"/>
  <c r="P50"/>
  <c r="J50"/>
  <c r="P49"/>
  <c r="J49"/>
  <c r="P48"/>
  <c r="J48"/>
  <c r="P47"/>
  <c r="J47"/>
  <c r="P46"/>
  <c r="J46"/>
  <c r="P45"/>
  <c r="J45"/>
  <c r="P44"/>
  <c r="J44"/>
  <c r="P43"/>
  <c r="J43"/>
  <c r="P42"/>
  <c r="J42"/>
  <c r="P41"/>
  <c r="J41"/>
  <c r="P40"/>
  <c r="J40"/>
  <c r="P39"/>
  <c r="J39"/>
  <c r="P38"/>
  <c r="J38"/>
  <c r="P37"/>
  <c r="J37"/>
  <c r="P36"/>
  <c r="J36"/>
  <c r="P35"/>
  <c r="J35"/>
  <c r="P34"/>
  <c r="J34"/>
  <c r="P33"/>
  <c r="J33"/>
  <c r="P32"/>
  <c r="J32"/>
  <c r="P31"/>
  <c r="J31"/>
  <c r="P30"/>
  <c r="J30"/>
  <c r="P29"/>
  <c r="J29"/>
  <c r="P28"/>
  <c r="J28"/>
  <c r="P27"/>
  <c r="J27"/>
  <c r="P26"/>
  <c r="J26"/>
  <c r="P25"/>
  <c r="J25"/>
  <c r="P24"/>
  <c r="J24"/>
  <c r="P23"/>
  <c r="J23"/>
  <c r="P22"/>
  <c r="J22"/>
  <c r="P21"/>
  <c r="J21"/>
  <c r="P20"/>
  <c r="J20"/>
  <c r="P19"/>
  <c r="J19"/>
  <c r="P18"/>
  <c r="J18"/>
  <c r="P17"/>
  <c r="J17"/>
  <c r="P16"/>
  <c r="J16"/>
  <c r="P15"/>
  <c r="J15"/>
  <c r="P14"/>
  <c r="J14"/>
  <c r="P13"/>
  <c r="J13"/>
  <c r="P12"/>
  <c r="J12"/>
  <c r="P11"/>
  <c r="J11"/>
  <c r="P10"/>
  <c r="J10"/>
  <c r="P9"/>
  <c r="J9"/>
  <c r="P8"/>
  <c r="J8"/>
  <c r="P7"/>
  <c r="J7"/>
  <c r="P6"/>
  <c r="J6"/>
  <c r="P5"/>
  <c r="J5"/>
</calcChain>
</file>

<file path=xl/sharedStrings.xml><?xml version="1.0" encoding="utf-8"?>
<sst xmlns="http://schemas.openxmlformats.org/spreadsheetml/2006/main" count="120" uniqueCount="62">
  <si>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
 </t>
    </r>
    <r>
      <rPr>
        <b/>
        <sz val="12"/>
        <color rgb="FFFF0000"/>
        <rFont val="Times New Roman"/>
        <family val="1"/>
        <charset val="204"/>
      </rPr>
      <t>по профилю "Акушерство и гинекология"</t>
    </r>
    <r>
      <rPr>
        <b/>
        <sz val="12"/>
        <color indexed="8"/>
        <rFont val="Times New Roman"/>
        <family val="1"/>
        <charset val="204"/>
      </rPr>
      <t>, осуществляется по подушевому нормативу финансирования на прикрепившихся лиц</t>
    </r>
    <r>
      <rPr>
        <b/>
        <sz val="12"/>
        <color rgb="FFFF0000"/>
        <rFont val="Times New Roman"/>
        <family val="1"/>
        <charset val="204"/>
      </rPr>
      <t xml:space="preserve"> (женщины 18 лет и старше)</t>
    </r>
    <r>
      <rPr>
        <b/>
        <sz val="12"/>
        <color indexed="8"/>
        <rFont val="Times New Roman"/>
        <family val="1"/>
        <charset val="204"/>
      </rPr>
      <t xml:space="preserve"> 
</t>
    </r>
    <r>
      <rPr>
        <b/>
        <sz val="12"/>
        <color indexed="10"/>
        <rFont val="Times New Roman"/>
        <family val="1"/>
        <charset val="204"/>
      </rPr>
      <t>на АПРЕЛЬ-НОЯБРЬ 2026 года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</si>
  <si>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</si>
  <si>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</si>
  <si>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</si>
  <si>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</si>
  <si>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</si>
  <si>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</si>
  <si>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</si>
  <si>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</si>
  <si>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</si>
  <si>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</si>
  <si>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</si>
  <si>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</si>
  <si>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</si>
  <si>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№17"</t>
  </si>
  <si>
    <t>СПб ГБУЗ "Городская поликлиника №23"</t>
  </si>
  <si>
    <t>СПб ГБУЗ "Городская поликлиника №32"</t>
  </si>
  <si>
    <t>СПб ГБУЗ "Городская поликлиника №34"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</si>
  <si>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</si>
  <si>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</si>
  <si>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</si>
  <si>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</si>
  <si>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</si>
  <si>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</si>
  <si>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"Городская поликлиника №49"</t>
  </si>
  <si>
    <t>СПб ГБУЗ "Городская поликлиника №54"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</si>
  <si>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</si>
  <si>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</si>
  <si>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</si>
  <si>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</si>
  <si>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</si>
  <si>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 77 Невского района"</t>
  </si>
  <si>
    <t>СПб ГБУЗ "Городская поликлиника №86"</t>
  </si>
  <si>
    <t>СПб ГБУЗ "Городская поликлиника №88"</t>
  </si>
  <si>
    <t>СПб ГБУЗ "Городская поликлиника №93"</t>
  </si>
  <si>
    <t>СПб ГБУЗ "Городская поликлиника №96"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</si>
  <si>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</si>
  <si>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</si>
  <si>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№106"</t>
  </si>
  <si>
    <t>СПб ГБУЗ "Городская поликлиника №111"</t>
  </si>
  <si>
    <t>СПб ГБУЗ "Городская поликлиника №112"</t>
  </si>
  <si>
    <t>СПб ГБУЗ "Городская поликлиника №117"</t>
  </si>
  <si>
    <t>СПб ГБУЗ "Городская поликлиника №122"</t>
  </si>
  <si>
    <t>СПб ГБУЗ "Городская поликлиника №63"</t>
  </si>
  <si>
    <t>СПб ГБУЗ "Детская городская поликлиника №68"</t>
  </si>
  <si>
    <t>СПб ГБУЗ "Детская городская поликлиника №71"</t>
  </si>
  <si>
    <t>СПБ ГБУЗ "Женская консультация № 5"</t>
  </si>
  <si>
    <t>СПБ ГБУЗ "Женская консультация № 18"</t>
  </si>
  <si>
    <t>СПБ ГБУЗ "Женская консультация №22"</t>
  </si>
  <si>
    <t>СПБ ГБУЗ "Женская консультация № 33"</t>
  </si>
  <si>
    <t>СПБ ГБУЗ "Женская консультация № 40"</t>
  </si>
  <si>
    <t>СПБ ГБУЗ "Женская консультация №44" Пушкинского района</t>
  </si>
  <si>
    <t>СПБ ГБУЗ "Родильный дом № 1"</t>
  </si>
  <si>
    <t>СПБ ГБУЗ "Родильный дом № 6 им. проф. В.Ф. Снегирева"</t>
  </si>
  <si>
    <t>СПБ ГБУЗ "Родильный дом №9"</t>
  </si>
  <si>
    <t>СПБ ГБУЗ "Родильный дом №10"</t>
  </si>
  <si>
    <t>СПБ ГБУЗ "ГПЦ № 1"</t>
  </si>
  <si>
    <t>ФГБОУ ВО "Военно-медицинская академия имени С.М.Кирова" Министерства обороны РФ</t>
  </si>
  <si>
    <t>ФГБОУ ВО "СЗ Государственный медицинский университет им. И.И. Мечникова" Минздрава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</si>
  <si>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</si>
  <si>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 
</t>
    </r>
    <r>
      <rPr>
        <b/>
        <sz val="12"/>
        <color rgb="FFFF0000"/>
        <rFont val="Times New Roman"/>
        <family val="1"/>
        <charset val="204"/>
      </rPr>
      <t>по профилю "Акушерство и гинекология"</t>
    </r>
    <r>
      <rPr>
        <b/>
        <sz val="12"/>
        <color indexed="8"/>
        <rFont val="Times New Roman"/>
        <family val="1"/>
        <charset val="204"/>
      </rPr>
      <t>, осуществляется по подушевому нормативу финансирования на прикрепившихся лиц</t>
    </r>
    <r>
      <rPr>
        <b/>
        <sz val="12"/>
        <color rgb="FFFF0000"/>
        <rFont val="Times New Roman"/>
        <family val="1"/>
        <charset val="204"/>
      </rPr>
      <t xml:space="preserve"> (женщины 18 лет и старше)</t>
    </r>
    <r>
      <rPr>
        <b/>
        <sz val="12"/>
        <color indexed="8"/>
        <rFont val="Times New Roman"/>
        <family val="1"/>
        <charset val="204"/>
      </rPr>
      <t xml:space="preserve"> 
</t>
    </r>
    <r>
      <rPr>
        <b/>
        <sz val="12"/>
        <color indexed="10"/>
        <rFont val="Times New Roman"/>
        <family val="1"/>
        <charset val="204"/>
      </rPr>
      <t>на ДЕКАБРЬ 2026 года</t>
    </r>
    <r>
      <rPr>
        <b/>
        <sz val="12"/>
        <rFont val="Times New Roman"/>
        <family val="1"/>
        <charset val="204"/>
      </rPr>
      <t xml:space="preserve"> </t>
    </r>
  </si>
  <si>
    <t>ФГБОУ ВО "СЗ Государственный медицинский университет
 им. И.И. Мечникова" Минздрава России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</si>
</sst>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" fillId="0" borderId="0"/>
    <xf numFmtId="165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10" fillId="0" borderId="16" xfId="1" applyNumberFormat="1" applyFont="1" applyFill="1" applyBorder="1" applyAlignment="1">
      <alignment horizontal="left"/>
    </xf>
    <xf numFmtId="3" fontId="5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9" fillId="0" borderId="13" xfId="0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10" fillId="0" borderId="19" xfId="1" applyNumberFormat="1" applyFont="1" applyFill="1" applyBorder="1" applyAlignment="1">
      <alignment horizontal="left"/>
    </xf>
    <xf numFmtId="3" fontId="5" fillId="0" borderId="13" xfId="0" applyNumberFormat="1" applyFont="1" applyFill="1" applyBorder="1"/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left"/>
    </xf>
    <xf numFmtId="3" fontId="5" fillId="0" borderId="20" xfId="0" applyNumberFormat="1" applyFont="1" applyFill="1" applyBorder="1"/>
    <xf numFmtId="0" fontId="5" fillId="0" borderId="10" xfId="0" applyFont="1" applyFill="1" applyBorder="1" applyAlignment="1">
      <alignment vertical="center"/>
    </xf>
    <xf numFmtId="0" fontId="6" fillId="0" borderId="3" xfId="0" applyFont="1" applyFill="1" applyBorder="1"/>
    <xf numFmtId="0" fontId="5" fillId="0" borderId="10" xfId="0" applyFont="1" applyFill="1" applyBorder="1" applyAlignment="1">
      <alignment horizontal="center"/>
    </xf>
    <xf numFmtId="3" fontId="5" fillId="0" borderId="25" xfId="0" applyNumberFormat="1" applyFont="1" applyFill="1" applyBorder="1"/>
    <xf numFmtId="3" fontId="5" fillId="0" borderId="8" xfId="0" applyNumberFormat="1" applyFont="1" applyFill="1" applyBorder="1"/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3" fillId="0" borderId="0" xfId="0" applyFont="1" applyFill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</cellXfs>
  <cellStyles count="5">
    <cellStyle name="Обычный" xfId="0" builtinId="0"/>
    <cellStyle name="Обычный 12" xfId="2"/>
    <cellStyle name="Обычный 25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B16" sqref="B16"/>
    </sheetView>
  </sheetViews>
  <sheetFormatPr defaultRowHeight="27.75" customHeight="1"/>
  <cols>
    <col min="1" max="1" width="5.28515625" style="40" customWidth="1"/>
    <col min="2" max="2" width="67" style="1" customWidth="1"/>
    <col min="3" max="3" width="13.28515625" style="41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15" width="9.140625" style="1"/>
    <col min="16" max="16" width="26.42578125" style="1" customWidth="1"/>
    <col min="17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6" ht="49.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6" ht="15.75" thickBot="1">
      <c r="A2" s="3"/>
      <c r="B2" s="4"/>
      <c r="C2" s="5"/>
      <c r="D2" s="4"/>
      <c r="E2" s="4"/>
      <c r="F2" s="4"/>
      <c r="G2" s="4"/>
      <c r="H2" s="4"/>
      <c r="I2" s="4"/>
      <c r="J2" s="4"/>
    </row>
    <row r="3" spans="1:16" s="6" customFormat="1" ht="20.25" customHeight="1" thickBot="1">
      <c r="A3" s="46" t="s">
        <v>1</v>
      </c>
      <c r="B3" s="46" t="s">
        <v>2</v>
      </c>
      <c r="C3" s="49" t="s">
        <v>3</v>
      </c>
      <c r="D3" s="51" t="s">
        <v>4</v>
      </c>
      <c r="E3" s="52"/>
      <c r="F3" s="52"/>
      <c r="G3" s="52"/>
      <c r="H3" s="52"/>
      <c r="I3" s="52"/>
      <c r="J3" s="53"/>
      <c r="L3" s="7"/>
    </row>
    <row r="4" spans="1:16" s="6" customFormat="1" ht="24" customHeight="1" thickBot="1">
      <c r="A4" s="47"/>
      <c r="B4" s="48"/>
      <c r="C4" s="50"/>
      <c r="D4" s="8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L4" s="7"/>
    </row>
    <row r="5" spans="1:16" s="6" customFormat="1" ht="21" customHeight="1">
      <c r="A5" s="12">
        <v>1</v>
      </c>
      <c r="B5" s="13" t="s">
        <v>12</v>
      </c>
      <c r="C5" s="14">
        <v>780011</v>
      </c>
      <c r="D5" s="15">
        <v>69591</v>
      </c>
      <c r="E5" s="16">
        <v>1448182</v>
      </c>
      <c r="F5" s="16">
        <v>120842</v>
      </c>
      <c r="G5" s="16">
        <v>172832</v>
      </c>
      <c r="H5" s="16">
        <v>575960</v>
      </c>
      <c r="I5" s="17">
        <v>78244</v>
      </c>
      <c r="J5" s="18">
        <f t="shared" ref="J5:J51" si="0">SUM(D5:I5)</f>
        <v>2465651</v>
      </c>
      <c r="L5" s="19"/>
      <c r="N5" s="20"/>
      <c r="P5" s="20">
        <f>L5+N5</f>
        <v>0</v>
      </c>
    </row>
    <row r="6" spans="1:16" s="6" customFormat="1" ht="21" customHeight="1">
      <c r="A6" s="21">
        <v>2</v>
      </c>
      <c r="B6" s="13" t="s">
        <v>13</v>
      </c>
      <c r="C6" s="14">
        <v>780014</v>
      </c>
      <c r="D6" s="22">
        <v>231303</v>
      </c>
      <c r="E6" s="23">
        <v>90066</v>
      </c>
      <c r="F6" s="23">
        <v>253234</v>
      </c>
      <c r="G6" s="23">
        <v>47423</v>
      </c>
      <c r="H6" s="23">
        <v>871698</v>
      </c>
      <c r="I6" s="24">
        <v>2054549</v>
      </c>
      <c r="J6" s="25">
        <f t="shared" si="0"/>
        <v>3548273</v>
      </c>
      <c r="L6" s="19"/>
      <c r="N6" s="20"/>
      <c r="P6" s="20">
        <f t="shared" ref="P6:P52" si="1">L6+N6</f>
        <v>0</v>
      </c>
    </row>
    <row r="7" spans="1:16" s="6" customFormat="1" ht="21" customHeight="1">
      <c r="A7" s="26">
        <v>3</v>
      </c>
      <c r="B7" s="27" t="s">
        <v>14</v>
      </c>
      <c r="C7" s="28">
        <v>780105</v>
      </c>
      <c r="D7" s="29">
        <v>865533</v>
      </c>
      <c r="E7" s="30">
        <v>308926</v>
      </c>
      <c r="F7" s="30">
        <v>771124</v>
      </c>
      <c r="G7" s="30">
        <v>2576701</v>
      </c>
      <c r="H7" s="30">
        <v>1688784</v>
      </c>
      <c r="I7" s="31">
        <v>4508500</v>
      </c>
      <c r="J7" s="32">
        <f t="shared" si="0"/>
        <v>10719568</v>
      </c>
      <c r="L7" s="19"/>
      <c r="N7" s="20"/>
      <c r="P7" s="20">
        <f t="shared" si="1"/>
        <v>0</v>
      </c>
    </row>
    <row r="8" spans="1:16" s="6" customFormat="1" ht="21" customHeight="1">
      <c r="A8" s="26">
        <v>4</v>
      </c>
      <c r="B8" s="27" t="s">
        <v>15</v>
      </c>
      <c r="C8" s="28">
        <v>780107</v>
      </c>
      <c r="D8" s="29">
        <v>185360</v>
      </c>
      <c r="E8" s="30">
        <v>132576</v>
      </c>
      <c r="F8" s="30">
        <v>1437159</v>
      </c>
      <c r="G8" s="30">
        <v>37094</v>
      </c>
      <c r="H8" s="30">
        <v>333514</v>
      </c>
      <c r="I8" s="31">
        <v>181719</v>
      </c>
      <c r="J8" s="32">
        <f t="shared" si="0"/>
        <v>2307422</v>
      </c>
      <c r="L8" s="19"/>
      <c r="N8" s="20"/>
      <c r="P8" s="20">
        <f t="shared" si="1"/>
        <v>0</v>
      </c>
    </row>
    <row r="9" spans="1:16" s="6" customFormat="1" ht="21" customHeight="1">
      <c r="A9" s="26">
        <v>5</v>
      </c>
      <c r="B9" s="27" t="s">
        <v>16</v>
      </c>
      <c r="C9" s="28">
        <v>780054</v>
      </c>
      <c r="D9" s="29">
        <v>407941</v>
      </c>
      <c r="E9" s="30">
        <v>440337</v>
      </c>
      <c r="F9" s="30">
        <v>264802</v>
      </c>
      <c r="G9" s="30">
        <v>60591</v>
      </c>
      <c r="H9" s="30">
        <v>910429</v>
      </c>
      <c r="I9" s="31">
        <v>2168207</v>
      </c>
      <c r="J9" s="32">
        <f t="shared" si="0"/>
        <v>4252307</v>
      </c>
      <c r="L9" s="19"/>
      <c r="N9" s="20"/>
      <c r="P9" s="20">
        <f t="shared" si="1"/>
        <v>0</v>
      </c>
    </row>
    <row r="10" spans="1:16" s="6" customFormat="1" ht="21" customHeight="1">
      <c r="A10" s="26">
        <v>6</v>
      </c>
      <c r="B10" s="27" t="s">
        <v>17</v>
      </c>
      <c r="C10" s="28">
        <v>780055</v>
      </c>
      <c r="D10" s="29">
        <v>377784</v>
      </c>
      <c r="E10" s="30">
        <v>254964</v>
      </c>
      <c r="F10" s="30">
        <v>277798</v>
      </c>
      <c r="G10" s="30">
        <v>66747</v>
      </c>
      <c r="H10" s="30">
        <v>828530</v>
      </c>
      <c r="I10" s="31">
        <v>3071993</v>
      </c>
      <c r="J10" s="32">
        <f t="shared" si="0"/>
        <v>4877816</v>
      </c>
      <c r="L10" s="19"/>
      <c r="N10" s="20"/>
      <c r="P10" s="20">
        <f t="shared" si="1"/>
        <v>0</v>
      </c>
    </row>
    <row r="11" spans="1:16" s="6" customFormat="1" ht="21" customHeight="1">
      <c r="A11" s="26">
        <v>7</v>
      </c>
      <c r="B11" s="27" t="s">
        <v>18</v>
      </c>
      <c r="C11" s="28">
        <v>780112</v>
      </c>
      <c r="D11" s="29">
        <v>198672</v>
      </c>
      <c r="E11" s="30">
        <v>80804</v>
      </c>
      <c r="F11" s="30">
        <v>275850</v>
      </c>
      <c r="G11" s="30">
        <v>97379</v>
      </c>
      <c r="H11" s="30">
        <v>1524341</v>
      </c>
      <c r="I11" s="31">
        <v>142041</v>
      </c>
      <c r="J11" s="32">
        <f t="shared" si="0"/>
        <v>2319087</v>
      </c>
      <c r="L11" s="19"/>
      <c r="N11" s="20"/>
      <c r="P11" s="20">
        <f t="shared" si="1"/>
        <v>0</v>
      </c>
    </row>
    <row r="12" spans="1:16" s="6" customFormat="1" ht="21" customHeight="1">
      <c r="A12" s="26">
        <v>8</v>
      </c>
      <c r="B12" s="27" t="s">
        <v>19</v>
      </c>
      <c r="C12" s="28">
        <v>780056</v>
      </c>
      <c r="D12" s="29">
        <v>431442</v>
      </c>
      <c r="E12" s="30">
        <v>115917</v>
      </c>
      <c r="F12" s="30">
        <v>411020</v>
      </c>
      <c r="G12" s="30">
        <v>86760</v>
      </c>
      <c r="H12" s="30">
        <v>2980194</v>
      </c>
      <c r="I12" s="31">
        <v>299117</v>
      </c>
      <c r="J12" s="32">
        <f t="shared" si="0"/>
        <v>4324450</v>
      </c>
      <c r="L12" s="19"/>
      <c r="N12" s="20"/>
      <c r="P12" s="20">
        <f t="shared" si="1"/>
        <v>0</v>
      </c>
    </row>
    <row r="13" spans="1:16" s="6" customFormat="1" ht="21" customHeight="1">
      <c r="A13" s="26">
        <v>9</v>
      </c>
      <c r="B13" s="27" t="s">
        <v>20</v>
      </c>
      <c r="C13" s="28">
        <v>780113</v>
      </c>
      <c r="D13" s="29">
        <v>787031</v>
      </c>
      <c r="E13" s="30">
        <v>393424</v>
      </c>
      <c r="F13" s="30">
        <v>1035847</v>
      </c>
      <c r="G13" s="30">
        <v>130835</v>
      </c>
      <c r="H13" s="30">
        <v>7068772</v>
      </c>
      <c r="I13" s="31">
        <v>866909</v>
      </c>
      <c r="J13" s="32">
        <f t="shared" si="0"/>
        <v>10282818</v>
      </c>
      <c r="L13" s="19"/>
      <c r="N13" s="20"/>
      <c r="P13" s="20">
        <f t="shared" si="1"/>
        <v>0</v>
      </c>
    </row>
    <row r="14" spans="1:16" s="6" customFormat="1" ht="21" customHeight="1">
      <c r="A14" s="26">
        <v>10</v>
      </c>
      <c r="B14" s="27" t="s">
        <v>21</v>
      </c>
      <c r="C14" s="28">
        <v>780114</v>
      </c>
      <c r="D14" s="29">
        <v>507299</v>
      </c>
      <c r="E14" s="30">
        <v>887074</v>
      </c>
      <c r="F14" s="30">
        <v>2795047</v>
      </c>
      <c r="G14" s="30">
        <v>467792</v>
      </c>
      <c r="H14" s="30">
        <v>803857</v>
      </c>
      <c r="I14" s="31">
        <v>410980</v>
      </c>
      <c r="J14" s="32">
        <f t="shared" si="0"/>
        <v>5872049</v>
      </c>
      <c r="L14" s="19"/>
      <c r="N14" s="20"/>
      <c r="P14" s="20">
        <f t="shared" si="1"/>
        <v>0</v>
      </c>
    </row>
    <row r="15" spans="1:16" s="6" customFormat="1" ht="21" customHeight="1">
      <c r="A15" s="26">
        <v>11</v>
      </c>
      <c r="B15" s="27" t="s">
        <v>22</v>
      </c>
      <c r="C15" s="28">
        <v>780115</v>
      </c>
      <c r="D15" s="29">
        <v>1223450</v>
      </c>
      <c r="E15" s="30">
        <v>596688</v>
      </c>
      <c r="F15" s="30">
        <v>2287374</v>
      </c>
      <c r="G15" s="30">
        <v>207645</v>
      </c>
      <c r="H15" s="30">
        <v>2247321</v>
      </c>
      <c r="I15" s="31">
        <v>11902462</v>
      </c>
      <c r="J15" s="32">
        <f t="shared" si="0"/>
        <v>18464940</v>
      </c>
      <c r="L15" s="19"/>
      <c r="N15" s="20"/>
      <c r="P15" s="20">
        <f t="shared" si="1"/>
        <v>0</v>
      </c>
    </row>
    <row r="16" spans="1:16" s="6" customFormat="1" ht="21" customHeight="1">
      <c r="A16" s="26">
        <v>12</v>
      </c>
      <c r="B16" s="27" t="s">
        <v>23</v>
      </c>
      <c r="C16" s="28">
        <v>780083</v>
      </c>
      <c r="D16" s="29">
        <v>293737</v>
      </c>
      <c r="E16" s="30">
        <v>184405</v>
      </c>
      <c r="F16" s="30">
        <v>608804</v>
      </c>
      <c r="G16" s="30">
        <v>98416</v>
      </c>
      <c r="H16" s="30">
        <v>880372</v>
      </c>
      <c r="I16" s="31">
        <v>1955393</v>
      </c>
      <c r="J16" s="32">
        <f t="shared" si="0"/>
        <v>4021127</v>
      </c>
      <c r="L16" s="19"/>
      <c r="N16" s="20"/>
      <c r="P16" s="20">
        <f t="shared" si="1"/>
        <v>0</v>
      </c>
    </row>
    <row r="17" spans="1:16" s="6" customFormat="1" ht="21" customHeight="1">
      <c r="A17" s="26">
        <v>13</v>
      </c>
      <c r="B17" s="27" t="s">
        <v>24</v>
      </c>
      <c r="C17" s="28">
        <v>780116</v>
      </c>
      <c r="D17" s="29">
        <v>574926</v>
      </c>
      <c r="E17" s="30">
        <v>254584</v>
      </c>
      <c r="F17" s="30">
        <v>4622517</v>
      </c>
      <c r="G17" s="30">
        <v>92021</v>
      </c>
      <c r="H17" s="30">
        <v>887532</v>
      </c>
      <c r="I17" s="31">
        <v>675192</v>
      </c>
      <c r="J17" s="32">
        <f t="shared" si="0"/>
        <v>7106772</v>
      </c>
      <c r="L17" s="19"/>
      <c r="N17" s="20"/>
      <c r="P17" s="20">
        <f t="shared" si="1"/>
        <v>0</v>
      </c>
    </row>
    <row r="18" spans="1:16" s="6" customFormat="1" ht="21" customHeight="1">
      <c r="A18" s="26">
        <v>14</v>
      </c>
      <c r="B18" s="27" t="s">
        <v>25</v>
      </c>
      <c r="C18" s="28">
        <v>780119</v>
      </c>
      <c r="D18" s="29">
        <v>295942</v>
      </c>
      <c r="E18" s="30">
        <v>111509</v>
      </c>
      <c r="F18" s="30">
        <v>317819</v>
      </c>
      <c r="G18" s="30">
        <v>72185</v>
      </c>
      <c r="H18" s="30">
        <v>1779436</v>
      </c>
      <c r="I18" s="31">
        <v>2269874</v>
      </c>
      <c r="J18" s="32">
        <f t="shared" si="0"/>
        <v>4846765</v>
      </c>
      <c r="L18" s="19"/>
      <c r="N18" s="20"/>
      <c r="P18" s="20">
        <f t="shared" si="1"/>
        <v>0</v>
      </c>
    </row>
    <row r="19" spans="1:16" s="6" customFormat="1" ht="21" customHeight="1">
      <c r="A19" s="26">
        <v>15</v>
      </c>
      <c r="B19" s="27" t="s">
        <v>26</v>
      </c>
      <c r="C19" s="28">
        <v>780058</v>
      </c>
      <c r="D19" s="29">
        <v>220748</v>
      </c>
      <c r="E19" s="30">
        <v>197637</v>
      </c>
      <c r="F19" s="30">
        <v>478475</v>
      </c>
      <c r="G19" s="30">
        <v>69194</v>
      </c>
      <c r="H19" s="30">
        <v>1118869</v>
      </c>
      <c r="I19" s="31">
        <v>1503918</v>
      </c>
      <c r="J19" s="32">
        <f t="shared" si="0"/>
        <v>3588841</v>
      </c>
      <c r="L19" s="19"/>
      <c r="N19" s="20"/>
      <c r="P19" s="20">
        <f t="shared" si="1"/>
        <v>0</v>
      </c>
    </row>
    <row r="20" spans="1:16" s="6" customFormat="1" ht="21" customHeight="1">
      <c r="A20" s="26">
        <v>16</v>
      </c>
      <c r="B20" s="27" t="s">
        <v>27</v>
      </c>
      <c r="C20" s="28">
        <v>780132</v>
      </c>
      <c r="D20" s="29">
        <v>238013</v>
      </c>
      <c r="E20" s="30">
        <v>69371</v>
      </c>
      <c r="F20" s="30">
        <v>140877</v>
      </c>
      <c r="G20" s="30">
        <v>1428931</v>
      </c>
      <c r="H20" s="30">
        <v>315158</v>
      </c>
      <c r="I20" s="31">
        <v>976655</v>
      </c>
      <c r="J20" s="32">
        <f t="shared" si="0"/>
        <v>3169005</v>
      </c>
      <c r="L20" s="19"/>
      <c r="N20" s="20"/>
      <c r="P20" s="20">
        <f t="shared" si="1"/>
        <v>0</v>
      </c>
    </row>
    <row r="21" spans="1:16" s="6" customFormat="1" ht="21" customHeight="1">
      <c r="A21" s="26">
        <v>17</v>
      </c>
      <c r="B21" s="27" t="s">
        <v>28</v>
      </c>
      <c r="C21" s="28">
        <v>780059</v>
      </c>
      <c r="D21" s="29">
        <v>355041</v>
      </c>
      <c r="E21" s="30">
        <v>129977</v>
      </c>
      <c r="F21" s="30">
        <v>169654</v>
      </c>
      <c r="G21" s="30">
        <v>5197811</v>
      </c>
      <c r="H21" s="30">
        <v>2585395</v>
      </c>
      <c r="I21" s="31">
        <v>286290</v>
      </c>
      <c r="J21" s="32">
        <f t="shared" si="0"/>
        <v>8724168</v>
      </c>
      <c r="L21" s="19"/>
      <c r="N21" s="20"/>
      <c r="P21" s="20">
        <f t="shared" si="1"/>
        <v>0</v>
      </c>
    </row>
    <row r="22" spans="1:16" s="6" customFormat="1" ht="21" customHeight="1">
      <c r="A22" s="26">
        <v>18</v>
      </c>
      <c r="B22" s="27" t="s">
        <v>29</v>
      </c>
      <c r="C22" s="28">
        <v>780060</v>
      </c>
      <c r="D22" s="29">
        <v>198792</v>
      </c>
      <c r="E22" s="30">
        <v>57701</v>
      </c>
      <c r="F22" s="30">
        <v>101203</v>
      </c>
      <c r="G22" s="30">
        <v>785616</v>
      </c>
      <c r="H22" s="30">
        <v>431792</v>
      </c>
      <c r="I22" s="31">
        <v>110369</v>
      </c>
      <c r="J22" s="32">
        <f t="shared" si="0"/>
        <v>1685473</v>
      </c>
      <c r="L22" s="19"/>
      <c r="N22" s="20"/>
      <c r="P22" s="20">
        <f t="shared" si="1"/>
        <v>0</v>
      </c>
    </row>
    <row r="23" spans="1:16" s="6" customFormat="1" ht="21" customHeight="1">
      <c r="A23" s="26">
        <v>19</v>
      </c>
      <c r="B23" s="27" t="s">
        <v>30</v>
      </c>
      <c r="C23" s="28">
        <v>780121</v>
      </c>
      <c r="D23" s="29">
        <v>36807</v>
      </c>
      <c r="E23" s="30">
        <v>25066</v>
      </c>
      <c r="F23" s="30">
        <v>90597</v>
      </c>
      <c r="G23" s="30">
        <v>701513</v>
      </c>
      <c r="H23" s="30">
        <v>75088</v>
      </c>
      <c r="I23" s="31">
        <v>46472</v>
      </c>
      <c r="J23" s="32">
        <f t="shared" si="0"/>
        <v>975543</v>
      </c>
      <c r="L23" s="19"/>
      <c r="N23" s="20"/>
      <c r="P23" s="20">
        <f t="shared" si="1"/>
        <v>0</v>
      </c>
    </row>
    <row r="24" spans="1:16" s="6" customFormat="1" ht="21" customHeight="1">
      <c r="A24" s="26">
        <v>20</v>
      </c>
      <c r="B24" s="27" t="s">
        <v>31</v>
      </c>
      <c r="C24" s="28">
        <v>780061</v>
      </c>
      <c r="D24" s="29">
        <v>411695</v>
      </c>
      <c r="E24" s="30">
        <v>126105</v>
      </c>
      <c r="F24" s="30">
        <v>617037</v>
      </c>
      <c r="G24" s="30">
        <v>184774</v>
      </c>
      <c r="H24" s="30">
        <v>2143697</v>
      </c>
      <c r="I24" s="31">
        <v>428554</v>
      </c>
      <c r="J24" s="32">
        <f t="shared" si="0"/>
        <v>3911862</v>
      </c>
      <c r="L24" s="19"/>
      <c r="N24" s="20"/>
      <c r="P24" s="20">
        <f t="shared" si="1"/>
        <v>0</v>
      </c>
    </row>
    <row r="25" spans="1:16" s="6" customFormat="1" ht="21" customHeight="1">
      <c r="A25" s="26">
        <v>21</v>
      </c>
      <c r="B25" s="27" t="s">
        <v>32</v>
      </c>
      <c r="C25" s="28">
        <v>780122</v>
      </c>
      <c r="D25" s="29">
        <v>495490</v>
      </c>
      <c r="E25" s="30">
        <v>163018</v>
      </c>
      <c r="F25" s="30">
        <v>261251</v>
      </c>
      <c r="G25" s="30">
        <v>67528</v>
      </c>
      <c r="H25" s="30">
        <v>792510</v>
      </c>
      <c r="I25" s="31">
        <v>5328628</v>
      </c>
      <c r="J25" s="32">
        <f t="shared" si="0"/>
        <v>7108425</v>
      </c>
      <c r="L25" s="19"/>
      <c r="N25" s="20"/>
      <c r="P25" s="20">
        <f t="shared" si="1"/>
        <v>0</v>
      </c>
    </row>
    <row r="26" spans="1:16" s="6" customFormat="1" ht="21" customHeight="1">
      <c r="A26" s="26">
        <v>22</v>
      </c>
      <c r="B26" s="27" t="s">
        <v>33</v>
      </c>
      <c r="C26" s="28">
        <v>780123</v>
      </c>
      <c r="D26" s="29">
        <v>286797</v>
      </c>
      <c r="E26" s="30">
        <v>207762</v>
      </c>
      <c r="F26" s="30">
        <v>2697588</v>
      </c>
      <c r="G26" s="30">
        <v>518373</v>
      </c>
      <c r="H26" s="30">
        <v>788508</v>
      </c>
      <c r="I26" s="31">
        <v>296381</v>
      </c>
      <c r="J26" s="32">
        <f t="shared" si="0"/>
        <v>4795409</v>
      </c>
      <c r="L26" s="19"/>
      <c r="N26" s="20"/>
      <c r="P26" s="20">
        <f t="shared" si="1"/>
        <v>0</v>
      </c>
    </row>
    <row r="27" spans="1:16" s="6" customFormat="1" ht="21" customHeight="1">
      <c r="A27" s="26">
        <v>23</v>
      </c>
      <c r="B27" s="27" t="s">
        <v>34</v>
      </c>
      <c r="C27" s="28">
        <v>780125</v>
      </c>
      <c r="D27" s="29">
        <v>380075</v>
      </c>
      <c r="E27" s="30">
        <v>166931</v>
      </c>
      <c r="F27" s="30">
        <v>511153</v>
      </c>
      <c r="G27" s="30">
        <v>71048</v>
      </c>
      <c r="H27" s="30">
        <v>5234710</v>
      </c>
      <c r="I27" s="31">
        <v>210678</v>
      </c>
      <c r="J27" s="32">
        <f t="shared" si="0"/>
        <v>6574595</v>
      </c>
      <c r="L27" s="19"/>
      <c r="N27" s="20"/>
      <c r="P27" s="20">
        <f t="shared" si="1"/>
        <v>0</v>
      </c>
    </row>
    <row r="28" spans="1:16" s="6" customFormat="1" ht="21" customHeight="1">
      <c r="A28" s="26">
        <v>24</v>
      </c>
      <c r="B28" s="27" t="s">
        <v>35</v>
      </c>
      <c r="C28" s="28">
        <v>780126</v>
      </c>
      <c r="D28" s="29">
        <v>421455</v>
      </c>
      <c r="E28" s="30">
        <v>118937</v>
      </c>
      <c r="F28" s="30">
        <v>532650</v>
      </c>
      <c r="G28" s="30">
        <v>55646</v>
      </c>
      <c r="H28" s="30">
        <v>770330</v>
      </c>
      <c r="I28" s="31">
        <v>4071327</v>
      </c>
      <c r="J28" s="32">
        <f t="shared" si="0"/>
        <v>5970345</v>
      </c>
      <c r="L28" s="19"/>
      <c r="N28" s="20"/>
      <c r="P28" s="20">
        <f t="shared" si="1"/>
        <v>0</v>
      </c>
    </row>
    <row r="29" spans="1:16" s="6" customFormat="1" ht="21" customHeight="1">
      <c r="A29" s="26">
        <v>25</v>
      </c>
      <c r="B29" s="27" t="s">
        <v>36</v>
      </c>
      <c r="C29" s="28">
        <v>780067</v>
      </c>
      <c r="D29" s="29">
        <v>363444</v>
      </c>
      <c r="E29" s="30">
        <v>88901</v>
      </c>
      <c r="F29" s="30">
        <v>252102</v>
      </c>
      <c r="G29" s="30">
        <v>57657</v>
      </c>
      <c r="H29" s="30">
        <v>2316162</v>
      </c>
      <c r="I29" s="31">
        <v>613829</v>
      </c>
      <c r="J29" s="32">
        <f t="shared" si="0"/>
        <v>3692095</v>
      </c>
      <c r="L29" s="19"/>
      <c r="N29" s="20"/>
      <c r="P29" s="20">
        <f t="shared" si="1"/>
        <v>0</v>
      </c>
    </row>
    <row r="30" spans="1:16" s="6" customFormat="1" ht="21" customHeight="1">
      <c r="A30" s="26">
        <v>26</v>
      </c>
      <c r="B30" s="27" t="s">
        <v>37</v>
      </c>
      <c r="C30" s="28">
        <v>780129</v>
      </c>
      <c r="D30" s="29">
        <v>1088767</v>
      </c>
      <c r="E30" s="30">
        <v>1570219</v>
      </c>
      <c r="F30" s="30">
        <v>700614</v>
      </c>
      <c r="G30" s="30">
        <v>216411</v>
      </c>
      <c r="H30" s="30">
        <v>2227925</v>
      </c>
      <c r="I30" s="31">
        <v>603355</v>
      </c>
      <c r="J30" s="32">
        <f t="shared" si="0"/>
        <v>6407291</v>
      </c>
      <c r="L30" s="19"/>
      <c r="N30" s="20"/>
      <c r="P30" s="20">
        <f t="shared" si="1"/>
        <v>0</v>
      </c>
    </row>
    <row r="31" spans="1:16" s="6" customFormat="1" ht="21" customHeight="1">
      <c r="A31" s="26">
        <v>27</v>
      </c>
      <c r="B31" s="27" t="s">
        <v>38</v>
      </c>
      <c r="C31" s="28">
        <v>780099</v>
      </c>
      <c r="D31" s="29">
        <v>813933</v>
      </c>
      <c r="E31" s="30">
        <v>350507</v>
      </c>
      <c r="F31" s="30">
        <v>1962991</v>
      </c>
      <c r="G31" s="30">
        <v>155116</v>
      </c>
      <c r="H31" s="30">
        <v>6564775</v>
      </c>
      <c r="I31" s="31">
        <v>507761</v>
      </c>
      <c r="J31" s="32">
        <f t="shared" si="0"/>
        <v>10355083</v>
      </c>
      <c r="L31" s="19"/>
      <c r="N31" s="20"/>
      <c r="P31" s="20">
        <f t="shared" si="1"/>
        <v>0</v>
      </c>
    </row>
    <row r="32" spans="1:16" s="6" customFormat="1" ht="21" customHeight="1">
      <c r="A32" s="26">
        <v>28</v>
      </c>
      <c r="B32" s="27" t="s">
        <v>39</v>
      </c>
      <c r="C32" s="28">
        <v>780102</v>
      </c>
      <c r="D32" s="29">
        <v>2248303</v>
      </c>
      <c r="E32" s="30">
        <v>502643</v>
      </c>
      <c r="F32" s="30">
        <v>10455080</v>
      </c>
      <c r="G32" s="30">
        <v>215247</v>
      </c>
      <c r="H32" s="30">
        <v>2624985</v>
      </c>
      <c r="I32" s="31">
        <v>1929144</v>
      </c>
      <c r="J32" s="32">
        <f t="shared" si="0"/>
        <v>17975402</v>
      </c>
      <c r="L32" s="19"/>
      <c r="N32" s="20"/>
      <c r="P32" s="20">
        <f t="shared" si="1"/>
        <v>0</v>
      </c>
    </row>
    <row r="33" spans="1:16" s="6" customFormat="1" ht="21" customHeight="1">
      <c r="A33" s="26">
        <v>29</v>
      </c>
      <c r="B33" s="27" t="s">
        <v>40</v>
      </c>
      <c r="C33" s="28">
        <v>780103</v>
      </c>
      <c r="D33" s="29">
        <v>503966</v>
      </c>
      <c r="E33" s="30">
        <v>126845</v>
      </c>
      <c r="F33" s="30">
        <v>185887</v>
      </c>
      <c r="G33" s="30">
        <v>52274</v>
      </c>
      <c r="H33" s="30">
        <v>1282896</v>
      </c>
      <c r="I33" s="31">
        <v>2526601</v>
      </c>
      <c r="J33" s="32">
        <f t="shared" si="0"/>
        <v>4678469</v>
      </c>
      <c r="L33" s="19"/>
      <c r="N33" s="20"/>
      <c r="P33" s="20">
        <f t="shared" si="1"/>
        <v>0</v>
      </c>
    </row>
    <row r="34" spans="1:16" s="6" customFormat="1" ht="21" customHeight="1">
      <c r="A34" s="26">
        <v>30</v>
      </c>
      <c r="B34" s="27" t="s">
        <v>41</v>
      </c>
      <c r="C34" s="28">
        <v>780194</v>
      </c>
      <c r="D34" s="29">
        <v>478931</v>
      </c>
      <c r="E34" s="30">
        <v>80341</v>
      </c>
      <c r="F34" s="30">
        <v>134571</v>
      </c>
      <c r="G34" s="30">
        <v>49108</v>
      </c>
      <c r="H34" s="30">
        <v>1114929</v>
      </c>
      <c r="I34" s="31">
        <v>1453767</v>
      </c>
      <c r="J34" s="32">
        <f t="shared" si="0"/>
        <v>3311647</v>
      </c>
      <c r="L34" s="19"/>
      <c r="N34" s="20"/>
      <c r="P34" s="20">
        <f t="shared" si="1"/>
        <v>0</v>
      </c>
    </row>
    <row r="35" spans="1:16" s="6" customFormat="1" ht="21" customHeight="1">
      <c r="A35" s="26">
        <v>31</v>
      </c>
      <c r="B35" s="27" t="s">
        <v>42</v>
      </c>
      <c r="C35" s="28">
        <v>780306</v>
      </c>
      <c r="D35" s="29">
        <v>60512</v>
      </c>
      <c r="E35" s="30">
        <v>1082242</v>
      </c>
      <c r="F35" s="30">
        <v>219087</v>
      </c>
      <c r="G35" s="30">
        <v>1278241</v>
      </c>
      <c r="H35" s="30">
        <v>653075</v>
      </c>
      <c r="I35" s="31">
        <v>84869</v>
      </c>
      <c r="J35" s="32">
        <f t="shared" si="0"/>
        <v>3378026</v>
      </c>
      <c r="L35" s="19"/>
      <c r="N35" s="20"/>
      <c r="P35" s="20">
        <f t="shared" si="1"/>
        <v>0</v>
      </c>
    </row>
    <row r="36" spans="1:16" s="6" customFormat="1" ht="21" customHeight="1">
      <c r="A36" s="26">
        <v>32</v>
      </c>
      <c r="B36" s="27" t="s">
        <v>43</v>
      </c>
      <c r="C36" s="28">
        <v>780026</v>
      </c>
      <c r="D36" s="29">
        <v>183423</v>
      </c>
      <c r="E36" s="30">
        <v>43504</v>
      </c>
      <c r="F36" s="30">
        <v>122389</v>
      </c>
      <c r="G36" s="30">
        <v>44146</v>
      </c>
      <c r="H36" s="30">
        <v>338841</v>
      </c>
      <c r="I36" s="31">
        <v>1310258</v>
      </c>
      <c r="J36" s="32">
        <f t="shared" si="0"/>
        <v>2042561</v>
      </c>
      <c r="L36" s="19"/>
      <c r="N36" s="20"/>
      <c r="P36" s="20">
        <f t="shared" si="1"/>
        <v>0</v>
      </c>
    </row>
    <row r="37" spans="1:16" s="6" customFormat="1" ht="21" customHeight="1">
      <c r="A37" s="26">
        <v>33</v>
      </c>
      <c r="B37" s="27" t="s">
        <v>44</v>
      </c>
      <c r="C37" s="28">
        <v>780092</v>
      </c>
      <c r="D37" s="29">
        <v>270615</v>
      </c>
      <c r="E37" s="30">
        <v>278332</v>
      </c>
      <c r="F37" s="30">
        <v>271662</v>
      </c>
      <c r="G37" s="30">
        <v>2247221</v>
      </c>
      <c r="H37" s="30">
        <v>729155</v>
      </c>
      <c r="I37" s="31">
        <v>1591659</v>
      </c>
      <c r="J37" s="32">
        <f t="shared" si="0"/>
        <v>5388644</v>
      </c>
      <c r="L37" s="19"/>
      <c r="N37" s="20"/>
      <c r="P37" s="20">
        <f t="shared" si="1"/>
        <v>0</v>
      </c>
    </row>
    <row r="38" spans="1:16" s="6" customFormat="1" ht="21" customHeight="1">
      <c r="A38" s="26">
        <v>34</v>
      </c>
      <c r="B38" s="27" t="s">
        <v>45</v>
      </c>
      <c r="C38" s="28">
        <v>780080</v>
      </c>
      <c r="D38" s="29">
        <v>659166</v>
      </c>
      <c r="E38" s="30">
        <v>90600</v>
      </c>
      <c r="F38" s="30">
        <v>161745</v>
      </c>
      <c r="G38" s="30">
        <v>63288</v>
      </c>
      <c r="H38" s="30">
        <v>674731</v>
      </c>
      <c r="I38" s="31">
        <v>1454599</v>
      </c>
      <c r="J38" s="32">
        <f t="shared" si="0"/>
        <v>3104129</v>
      </c>
      <c r="L38" s="19"/>
      <c r="N38" s="20"/>
      <c r="P38" s="20">
        <f t="shared" si="1"/>
        <v>0</v>
      </c>
    </row>
    <row r="39" spans="1:16" s="6" customFormat="1" ht="21" customHeight="1">
      <c r="A39" s="26">
        <v>35</v>
      </c>
      <c r="B39" s="27" t="s">
        <v>46</v>
      </c>
      <c r="C39" s="28">
        <v>780085</v>
      </c>
      <c r="D39" s="29">
        <v>1352686</v>
      </c>
      <c r="E39" s="30">
        <v>464876</v>
      </c>
      <c r="F39" s="30">
        <v>717523</v>
      </c>
      <c r="G39" s="30">
        <v>165788</v>
      </c>
      <c r="H39" s="30">
        <v>4261518</v>
      </c>
      <c r="I39" s="31">
        <v>714321</v>
      </c>
      <c r="J39" s="32">
        <f t="shared" si="0"/>
        <v>7676712</v>
      </c>
      <c r="L39" s="19"/>
      <c r="N39" s="20"/>
      <c r="P39" s="20">
        <f t="shared" si="1"/>
        <v>0</v>
      </c>
    </row>
    <row r="40" spans="1:16" s="6" customFormat="1" ht="21" customHeight="1">
      <c r="A40" s="26">
        <v>36</v>
      </c>
      <c r="B40" s="27" t="s">
        <v>47</v>
      </c>
      <c r="C40" s="28">
        <v>780095</v>
      </c>
      <c r="D40" s="29">
        <v>1076704</v>
      </c>
      <c r="E40" s="30">
        <v>954348</v>
      </c>
      <c r="F40" s="30">
        <v>5919129</v>
      </c>
      <c r="G40" s="30">
        <v>206696</v>
      </c>
      <c r="H40" s="30">
        <v>1676516</v>
      </c>
      <c r="I40" s="31">
        <v>1427862</v>
      </c>
      <c r="J40" s="32">
        <f t="shared" si="0"/>
        <v>11261255</v>
      </c>
      <c r="L40" s="19"/>
      <c r="N40" s="20"/>
      <c r="P40" s="20">
        <f t="shared" si="1"/>
        <v>0</v>
      </c>
    </row>
    <row r="41" spans="1:16" s="6" customFormat="1" ht="21" customHeight="1">
      <c r="A41" s="26">
        <v>37</v>
      </c>
      <c r="B41" s="27" t="s">
        <v>48</v>
      </c>
      <c r="C41" s="28">
        <v>780038</v>
      </c>
      <c r="D41" s="29">
        <v>1587734</v>
      </c>
      <c r="E41" s="30">
        <v>668815</v>
      </c>
      <c r="F41" s="30">
        <v>1334663</v>
      </c>
      <c r="G41" s="30">
        <v>314961</v>
      </c>
      <c r="H41" s="30">
        <v>5840660</v>
      </c>
      <c r="I41" s="31">
        <v>6888338</v>
      </c>
      <c r="J41" s="32">
        <f t="shared" si="0"/>
        <v>16635171</v>
      </c>
      <c r="L41" s="19"/>
      <c r="N41" s="20"/>
      <c r="P41" s="20">
        <f t="shared" si="1"/>
        <v>0</v>
      </c>
    </row>
    <row r="42" spans="1:16" s="6" customFormat="1" ht="21" customHeight="1">
      <c r="A42" s="26">
        <v>38</v>
      </c>
      <c r="B42" s="27" t="s">
        <v>49</v>
      </c>
      <c r="C42" s="28">
        <v>780096</v>
      </c>
      <c r="D42" s="29">
        <v>873655</v>
      </c>
      <c r="E42" s="30">
        <v>465641</v>
      </c>
      <c r="F42" s="30">
        <v>667040</v>
      </c>
      <c r="G42" s="30">
        <v>280478</v>
      </c>
      <c r="H42" s="30">
        <v>3354634</v>
      </c>
      <c r="I42" s="31">
        <v>985545</v>
      </c>
      <c r="J42" s="32">
        <f t="shared" si="0"/>
        <v>6626993</v>
      </c>
      <c r="L42" s="19"/>
      <c r="N42" s="20"/>
      <c r="P42" s="20">
        <f t="shared" si="1"/>
        <v>0</v>
      </c>
    </row>
    <row r="43" spans="1:16" s="6" customFormat="1" ht="21" customHeight="1">
      <c r="A43" s="26">
        <v>39</v>
      </c>
      <c r="B43" s="27" t="s">
        <v>50</v>
      </c>
      <c r="C43" s="28">
        <v>780097</v>
      </c>
      <c r="D43" s="29">
        <v>1173437</v>
      </c>
      <c r="E43" s="30">
        <v>1017021</v>
      </c>
      <c r="F43" s="30">
        <v>6459663</v>
      </c>
      <c r="G43" s="30">
        <v>159425</v>
      </c>
      <c r="H43" s="30">
        <v>1569977</v>
      </c>
      <c r="I43" s="31">
        <v>1282659</v>
      </c>
      <c r="J43" s="32">
        <f t="shared" si="0"/>
        <v>11662182</v>
      </c>
      <c r="L43" s="19"/>
      <c r="N43" s="20"/>
      <c r="P43" s="20">
        <f t="shared" si="1"/>
        <v>0</v>
      </c>
    </row>
    <row r="44" spans="1:16" s="6" customFormat="1" ht="21" customHeight="1">
      <c r="A44" s="26">
        <v>40</v>
      </c>
      <c r="B44" s="27" t="s">
        <v>51</v>
      </c>
      <c r="C44" s="28">
        <v>780040</v>
      </c>
      <c r="D44" s="29">
        <v>1557581</v>
      </c>
      <c r="E44" s="30">
        <v>433803</v>
      </c>
      <c r="F44" s="30">
        <v>654505</v>
      </c>
      <c r="G44" s="30">
        <v>4021615</v>
      </c>
      <c r="H44" s="30">
        <v>2275425</v>
      </c>
      <c r="I44" s="31">
        <v>3717024</v>
      </c>
      <c r="J44" s="32">
        <f t="shared" si="0"/>
        <v>12659953</v>
      </c>
      <c r="L44" s="19"/>
      <c r="N44" s="20"/>
      <c r="P44" s="20">
        <f t="shared" si="1"/>
        <v>0</v>
      </c>
    </row>
    <row r="45" spans="1:16" s="6" customFormat="1" ht="21" customHeight="1">
      <c r="A45" s="26">
        <v>41</v>
      </c>
      <c r="B45" s="27" t="s">
        <v>52</v>
      </c>
      <c r="C45" s="28">
        <v>780070</v>
      </c>
      <c r="D45" s="29">
        <v>474896</v>
      </c>
      <c r="E45" s="30">
        <v>197056</v>
      </c>
      <c r="F45" s="30">
        <v>557663</v>
      </c>
      <c r="G45" s="30">
        <v>84651</v>
      </c>
      <c r="H45" s="30">
        <v>776030</v>
      </c>
      <c r="I45" s="31">
        <v>4467155</v>
      </c>
      <c r="J45" s="32">
        <f t="shared" si="0"/>
        <v>6557451</v>
      </c>
      <c r="L45" s="19"/>
      <c r="N45" s="20"/>
      <c r="P45" s="20">
        <f t="shared" si="1"/>
        <v>0</v>
      </c>
    </row>
    <row r="46" spans="1:16" s="6" customFormat="1" ht="21" customHeight="1">
      <c r="A46" s="26">
        <v>42</v>
      </c>
      <c r="B46" s="27" t="s">
        <v>53</v>
      </c>
      <c r="C46" s="28">
        <v>780076</v>
      </c>
      <c r="D46" s="29">
        <v>187283</v>
      </c>
      <c r="E46" s="30">
        <v>143668</v>
      </c>
      <c r="F46" s="30">
        <v>594023</v>
      </c>
      <c r="G46" s="30">
        <v>45688</v>
      </c>
      <c r="H46" s="30">
        <v>1525295</v>
      </c>
      <c r="I46" s="31">
        <v>144437</v>
      </c>
      <c r="J46" s="32">
        <f t="shared" si="0"/>
        <v>2640394</v>
      </c>
      <c r="L46" s="19"/>
      <c r="N46" s="20"/>
      <c r="P46" s="20">
        <f t="shared" si="1"/>
        <v>0</v>
      </c>
    </row>
    <row r="47" spans="1:16" s="6" customFormat="1" ht="21" customHeight="1">
      <c r="A47" s="26">
        <v>43</v>
      </c>
      <c r="B47" s="27" t="s">
        <v>54</v>
      </c>
      <c r="C47" s="28">
        <v>780077</v>
      </c>
      <c r="D47" s="29">
        <v>1182918</v>
      </c>
      <c r="E47" s="30">
        <v>497417</v>
      </c>
      <c r="F47" s="30">
        <v>849521</v>
      </c>
      <c r="G47" s="30">
        <v>175121</v>
      </c>
      <c r="H47" s="30">
        <v>3636160</v>
      </c>
      <c r="I47" s="31">
        <v>767395</v>
      </c>
      <c r="J47" s="32">
        <f t="shared" si="0"/>
        <v>7108532</v>
      </c>
      <c r="L47" s="19"/>
      <c r="N47" s="20"/>
      <c r="P47" s="20">
        <f t="shared" si="1"/>
        <v>0</v>
      </c>
    </row>
    <row r="48" spans="1:16" s="6" customFormat="1" ht="21" customHeight="1">
      <c r="A48" s="26">
        <v>44</v>
      </c>
      <c r="B48" s="27" t="s">
        <v>55</v>
      </c>
      <c r="C48" s="28">
        <v>780084</v>
      </c>
      <c r="D48" s="29">
        <v>490188</v>
      </c>
      <c r="E48" s="30">
        <v>260302</v>
      </c>
      <c r="F48" s="30">
        <v>1459482</v>
      </c>
      <c r="G48" s="30">
        <v>116645</v>
      </c>
      <c r="H48" s="30">
        <v>2847626</v>
      </c>
      <c r="I48" s="31">
        <v>364596</v>
      </c>
      <c r="J48" s="32">
        <f t="shared" si="0"/>
        <v>5538839</v>
      </c>
      <c r="L48" s="19"/>
      <c r="N48" s="20"/>
      <c r="P48" s="20">
        <f t="shared" si="1"/>
        <v>0</v>
      </c>
    </row>
    <row r="49" spans="1:16" s="6" customFormat="1" ht="21" customHeight="1">
      <c r="A49" s="26">
        <v>45</v>
      </c>
      <c r="B49" s="27" t="s">
        <v>56</v>
      </c>
      <c r="C49" s="28">
        <v>780074</v>
      </c>
      <c r="D49" s="29">
        <v>762071</v>
      </c>
      <c r="E49" s="30">
        <v>1104788</v>
      </c>
      <c r="F49" s="30">
        <v>688118</v>
      </c>
      <c r="G49" s="30">
        <v>225120</v>
      </c>
      <c r="H49" s="30">
        <v>3025265</v>
      </c>
      <c r="I49" s="31">
        <v>544434</v>
      </c>
      <c r="J49" s="32">
        <f t="shared" si="0"/>
        <v>6349796</v>
      </c>
      <c r="L49" s="19"/>
      <c r="N49" s="20"/>
      <c r="P49" s="20">
        <f t="shared" si="1"/>
        <v>0</v>
      </c>
    </row>
    <row r="50" spans="1:16" s="6" customFormat="1" ht="37.5" customHeight="1">
      <c r="A50" s="26">
        <v>46</v>
      </c>
      <c r="B50" s="27" t="s">
        <v>57</v>
      </c>
      <c r="C50" s="28">
        <v>780152</v>
      </c>
      <c r="D50" s="29">
        <v>16535</v>
      </c>
      <c r="E50" s="30">
        <v>3816</v>
      </c>
      <c r="F50" s="30">
        <v>23704</v>
      </c>
      <c r="G50" s="30">
        <v>6244</v>
      </c>
      <c r="H50" s="30">
        <v>64520</v>
      </c>
      <c r="I50" s="31">
        <v>34225</v>
      </c>
      <c r="J50" s="32">
        <f t="shared" si="0"/>
        <v>149044</v>
      </c>
      <c r="L50" s="19"/>
      <c r="N50" s="20"/>
      <c r="P50" s="20">
        <f t="shared" si="1"/>
        <v>0</v>
      </c>
    </row>
    <row r="51" spans="1:16" s="6" customFormat="1" ht="36.75" customHeight="1" thickBot="1">
      <c r="A51" s="26">
        <v>47</v>
      </c>
      <c r="B51" s="27" t="s">
        <v>58</v>
      </c>
      <c r="C51" s="28">
        <v>780018</v>
      </c>
      <c r="D51" s="29">
        <v>11321</v>
      </c>
      <c r="E51" s="30">
        <v>5219</v>
      </c>
      <c r="F51" s="30">
        <v>42474</v>
      </c>
      <c r="G51" s="30">
        <v>2248</v>
      </c>
      <c r="H51" s="30">
        <v>18868</v>
      </c>
      <c r="I51" s="31">
        <v>99160</v>
      </c>
      <c r="J51" s="32">
        <f t="shared" si="0"/>
        <v>179290</v>
      </c>
      <c r="L51" s="19"/>
      <c r="N51" s="20"/>
      <c r="P51" s="20">
        <f t="shared" si="1"/>
        <v>0</v>
      </c>
    </row>
    <row r="52" spans="1:16" ht="16.5" thickBot="1">
      <c r="A52" s="33"/>
      <c r="B52" s="34" t="s">
        <v>59</v>
      </c>
      <c r="C52" s="35"/>
      <c r="D52" s="36">
        <f t="shared" ref="D52:I52" si="2">SUM(D5:D51)</f>
        <v>26912993</v>
      </c>
      <c r="E52" s="37">
        <f t="shared" si="2"/>
        <v>16992865</v>
      </c>
      <c r="F52" s="37">
        <f t="shared" si="2"/>
        <v>55513358</v>
      </c>
      <c r="G52" s="37">
        <f t="shared" si="2"/>
        <v>23478244</v>
      </c>
      <c r="H52" s="37">
        <f t="shared" si="2"/>
        <v>87036765</v>
      </c>
      <c r="I52" s="38">
        <f t="shared" si="2"/>
        <v>77357445</v>
      </c>
      <c r="J52" s="39">
        <f>D52+E52+F52+G52+H52+I52</f>
        <v>287291670</v>
      </c>
      <c r="L52" s="19"/>
      <c r="N52" s="20"/>
      <c r="P52" s="20">
        <f t="shared" si="1"/>
        <v>0</v>
      </c>
    </row>
    <row r="54" spans="1:16" ht="12.75">
      <c r="D54" s="42"/>
      <c r="E54" s="42"/>
      <c r="F54" s="42"/>
      <c r="G54" s="42"/>
      <c r="H54" s="42"/>
      <c r="I54" s="42"/>
    </row>
    <row r="55" spans="1:16" ht="12.75">
      <c r="D55" s="42"/>
      <c r="E55" s="42"/>
      <c r="F55" s="42"/>
      <c r="G55" s="42"/>
      <c r="H55" s="42"/>
      <c r="I55" s="42"/>
    </row>
    <row r="56" spans="1:16" ht="12.75">
      <c r="D56" s="42"/>
      <c r="E56" s="42"/>
      <c r="F56" s="42"/>
      <c r="G56" s="42"/>
      <c r="H56" s="42"/>
      <c r="I56" s="42"/>
      <c r="J56" s="43"/>
    </row>
    <row r="58" spans="1:16" ht="12.75">
      <c r="D58" s="43"/>
      <c r="E58" s="43"/>
      <c r="F58" s="43"/>
      <c r="G58" s="43"/>
      <c r="H58" s="43"/>
      <c r="I58" s="43"/>
      <c r="J58" s="43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8"/>
  <sheetViews>
    <sheetView workbookViewId="0">
      <selection activeCell="K12" sqref="K12"/>
    </sheetView>
  </sheetViews>
  <sheetFormatPr defaultRowHeight="27.75" customHeight="1"/>
  <cols>
    <col min="1" max="1" width="5.28515625" style="40" customWidth="1"/>
    <col min="2" max="2" width="67" style="1" customWidth="1"/>
    <col min="3" max="3" width="13.28515625" style="41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15" width="9.140625" style="1"/>
    <col min="16" max="16" width="26.42578125" style="1" customWidth="1"/>
    <col min="17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6" ht="49.5" customHeight="1">
      <c r="A1" s="44" t="s">
        <v>60</v>
      </c>
      <c r="B1" s="45"/>
      <c r="C1" s="45"/>
      <c r="D1" s="45"/>
      <c r="E1" s="45"/>
      <c r="F1" s="45"/>
      <c r="G1" s="45"/>
      <c r="H1" s="45"/>
      <c r="I1" s="45"/>
      <c r="J1" s="45"/>
    </row>
    <row r="2" spans="1:16" ht="15.75" thickBot="1">
      <c r="A2" s="3"/>
      <c r="B2" s="4"/>
      <c r="C2" s="5"/>
      <c r="D2" s="4"/>
      <c r="E2" s="4"/>
      <c r="F2" s="4"/>
      <c r="G2" s="4"/>
      <c r="H2" s="4"/>
      <c r="I2" s="4"/>
      <c r="J2" s="4"/>
    </row>
    <row r="3" spans="1:16" s="6" customFormat="1" ht="24" customHeight="1" thickBot="1">
      <c r="A3" s="46" t="s">
        <v>1</v>
      </c>
      <c r="B3" s="46" t="s">
        <v>2</v>
      </c>
      <c r="C3" s="49" t="s">
        <v>3</v>
      </c>
      <c r="D3" s="51" t="s">
        <v>4</v>
      </c>
      <c r="E3" s="52"/>
      <c r="F3" s="52"/>
      <c r="G3" s="52"/>
      <c r="H3" s="52"/>
      <c r="I3" s="52"/>
      <c r="J3" s="53"/>
      <c r="L3" s="7"/>
    </row>
    <row r="4" spans="1:16" s="6" customFormat="1" ht="25.5" customHeight="1" thickBot="1">
      <c r="A4" s="47"/>
      <c r="B4" s="48"/>
      <c r="C4" s="50"/>
      <c r="D4" s="8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L4" s="7"/>
    </row>
    <row r="5" spans="1:16" s="6" customFormat="1" ht="24" customHeight="1">
      <c r="A5" s="12">
        <v>1</v>
      </c>
      <c r="B5" s="13" t="s">
        <v>12</v>
      </c>
      <c r="C5" s="14">
        <v>780011</v>
      </c>
      <c r="D5" s="15">
        <v>69591</v>
      </c>
      <c r="E5" s="16">
        <v>1448183</v>
      </c>
      <c r="F5" s="16">
        <v>120842</v>
      </c>
      <c r="G5" s="16">
        <v>172832</v>
      </c>
      <c r="H5" s="16">
        <v>575960</v>
      </c>
      <c r="I5" s="17">
        <v>78246</v>
      </c>
      <c r="J5" s="18">
        <f t="shared" ref="J5:J51" si="0">SUM(D5:I5)</f>
        <v>2465654</v>
      </c>
      <c r="L5" s="19"/>
      <c r="N5" s="20"/>
      <c r="P5" s="20">
        <f>L5+N5</f>
        <v>0</v>
      </c>
    </row>
    <row r="6" spans="1:16" s="6" customFormat="1" ht="24" customHeight="1">
      <c r="A6" s="21">
        <v>2</v>
      </c>
      <c r="B6" s="13" t="s">
        <v>13</v>
      </c>
      <c r="C6" s="14">
        <v>780014</v>
      </c>
      <c r="D6" s="22">
        <v>231303</v>
      </c>
      <c r="E6" s="23">
        <v>90066</v>
      </c>
      <c r="F6" s="23">
        <v>253234</v>
      </c>
      <c r="G6" s="23">
        <v>47423</v>
      </c>
      <c r="H6" s="23">
        <v>871698</v>
      </c>
      <c r="I6" s="24">
        <v>2054548</v>
      </c>
      <c r="J6" s="25">
        <f t="shared" si="0"/>
        <v>3548272</v>
      </c>
      <c r="L6" s="19"/>
      <c r="N6" s="20"/>
      <c r="P6" s="20">
        <f t="shared" ref="P6:P52" si="1">L6+N6</f>
        <v>0</v>
      </c>
    </row>
    <row r="7" spans="1:16" s="6" customFormat="1" ht="24" customHeight="1">
      <c r="A7" s="26">
        <v>3</v>
      </c>
      <c r="B7" s="27" t="s">
        <v>14</v>
      </c>
      <c r="C7" s="28">
        <v>780105</v>
      </c>
      <c r="D7" s="29">
        <v>865532</v>
      </c>
      <c r="E7" s="30">
        <v>308926</v>
      </c>
      <c r="F7" s="30">
        <v>771124</v>
      </c>
      <c r="G7" s="30">
        <v>2576700</v>
      </c>
      <c r="H7" s="30">
        <v>1688783</v>
      </c>
      <c r="I7" s="31">
        <v>4508499</v>
      </c>
      <c r="J7" s="32">
        <f t="shared" si="0"/>
        <v>10719564</v>
      </c>
      <c r="L7" s="19"/>
      <c r="N7" s="20"/>
      <c r="P7" s="20">
        <f t="shared" si="1"/>
        <v>0</v>
      </c>
    </row>
    <row r="8" spans="1:16" s="6" customFormat="1" ht="24" customHeight="1">
      <c r="A8" s="26">
        <v>4</v>
      </c>
      <c r="B8" s="27" t="s">
        <v>15</v>
      </c>
      <c r="C8" s="28">
        <v>780107</v>
      </c>
      <c r="D8" s="29">
        <v>185360</v>
      </c>
      <c r="E8" s="30">
        <v>132576</v>
      </c>
      <c r="F8" s="30">
        <v>1437156</v>
      </c>
      <c r="G8" s="30">
        <v>37094</v>
      </c>
      <c r="H8" s="30">
        <v>333513</v>
      </c>
      <c r="I8" s="31">
        <v>181719</v>
      </c>
      <c r="J8" s="32">
        <f t="shared" si="0"/>
        <v>2307418</v>
      </c>
      <c r="L8" s="19"/>
      <c r="N8" s="20"/>
      <c r="P8" s="20">
        <f t="shared" si="1"/>
        <v>0</v>
      </c>
    </row>
    <row r="9" spans="1:16" s="6" customFormat="1" ht="24" customHeight="1">
      <c r="A9" s="26">
        <v>5</v>
      </c>
      <c r="B9" s="27" t="s">
        <v>16</v>
      </c>
      <c r="C9" s="28">
        <v>780054</v>
      </c>
      <c r="D9" s="29">
        <v>407942</v>
      </c>
      <c r="E9" s="30">
        <v>440337</v>
      </c>
      <c r="F9" s="30">
        <v>264802</v>
      </c>
      <c r="G9" s="30">
        <v>60591</v>
      </c>
      <c r="H9" s="30">
        <v>910430</v>
      </c>
      <c r="I9" s="31">
        <v>2168209</v>
      </c>
      <c r="J9" s="32">
        <f t="shared" si="0"/>
        <v>4252311</v>
      </c>
      <c r="L9" s="19"/>
      <c r="N9" s="20"/>
      <c r="P9" s="20">
        <f t="shared" si="1"/>
        <v>0</v>
      </c>
    </row>
    <row r="10" spans="1:16" s="6" customFormat="1" ht="24" customHeight="1">
      <c r="A10" s="26">
        <v>6</v>
      </c>
      <c r="B10" s="27" t="s">
        <v>17</v>
      </c>
      <c r="C10" s="28">
        <v>780055</v>
      </c>
      <c r="D10" s="29">
        <v>377784</v>
      </c>
      <c r="E10" s="30">
        <v>254963</v>
      </c>
      <c r="F10" s="30">
        <v>277798</v>
      </c>
      <c r="G10" s="30">
        <v>66747</v>
      </c>
      <c r="H10" s="30">
        <v>828529</v>
      </c>
      <c r="I10" s="31">
        <v>3071991</v>
      </c>
      <c r="J10" s="32">
        <f t="shared" si="0"/>
        <v>4877812</v>
      </c>
      <c r="L10" s="19"/>
      <c r="N10" s="20"/>
      <c r="P10" s="20">
        <f t="shared" si="1"/>
        <v>0</v>
      </c>
    </row>
    <row r="11" spans="1:16" s="6" customFormat="1" ht="24" customHeight="1">
      <c r="A11" s="26">
        <v>7</v>
      </c>
      <c r="B11" s="27" t="s">
        <v>18</v>
      </c>
      <c r="C11" s="28">
        <v>780112</v>
      </c>
      <c r="D11" s="29">
        <v>198672</v>
      </c>
      <c r="E11" s="30">
        <v>80804</v>
      </c>
      <c r="F11" s="30">
        <v>275850</v>
      </c>
      <c r="G11" s="30">
        <v>97379</v>
      </c>
      <c r="H11" s="30">
        <v>1524342</v>
      </c>
      <c r="I11" s="31">
        <v>142041</v>
      </c>
      <c r="J11" s="32">
        <f t="shared" si="0"/>
        <v>2319088</v>
      </c>
      <c r="L11" s="19"/>
      <c r="N11" s="20"/>
      <c r="P11" s="20">
        <f t="shared" si="1"/>
        <v>0</v>
      </c>
    </row>
    <row r="12" spans="1:16" s="6" customFormat="1" ht="24" customHeight="1">
      <c r="A12" s="26">
        <v>8</v>
      </c>
      <c r="B12" s="27" t="s">
        <v>19</v>
      </c>
      <c r="C12" s="28">
        <v>780056</v>
      </c>
      <c r="D12" s="29">
        <v>431442</v>
      </c>
      <c r="E12" s="30">
        <v>115917</v>
      </c>
      <c r="F12" s="30">
        <v>411020</v>
      </c>
      <c r="G12" s="30">
        <v>86760</v>
      </c>
      <c r="H12" s="30">
        <v>2980194</v>
      </c>
      <c r="I12" s="31">
        <v>299117</v>
      </c>
      <c r="J12" s="32">
        <f t="shared" si="0"/>
        <v>4324450</v>
      </c>
      <c r="L12" s="19"/>
      <c r="N12" s="20"/>
      <c r="P12" s="20">
        <f t="shared" si="1"/>
        <v>0</v>
      </c>
    </row>
    <row r="13" spans="1:16" s="6" customFormat="1" ht="24" customHeight="1">
      <c r="A13" s="26">
        <v>9</v>
      </c>
      <c r="B13" s="27" t="s">
        <v>20</v>
      </c>
      <c r="C13" s="28">
        <v>780113</v>
      </c>
      <c r="D13" s="29">
        <v>787031</v>
      </c>
      <c r="E13" s="30">
        <v>393424</v>
      </c>
      <c r="F13" s="30">
        <v>1035848</v>
      </c>
      <c r="G13" s="30">
        <v>130835</v>
      </c>
      <c r="H13" s="30">
        <v>7068774</v>
      </c>
      <c r="I13" s="31">
        <v>866909</v>
      </c>
      <c r="J13" s="32">
        <f t="shared" si="0"/>
        <v>10282821</v>
      </c>
      <c r="L13" s="19"/>
      <c r="N13" s="20"/>
      <c r="P13" s="20">
        <f t="shared" si="1"/>
        <v>0</v>
      </c>
    </row>
    <row r="14" spans="1:16" s="6" customFormat="1" ht="24" customHeight="1">
      <c r="A14" s="26">
        <v>10</v>
      </c>
      <c r="B14" s="27" t="s">
        <v>21</v>
      </c>
      <c r="C14" s="28">
        <v>780114</v>
      </c>
      <c r="D14" s="29">
        <v>507299</v>
      </c>
      <c r="E14" s="30">
        <v>887073</v>
      </c>
      <c r="F14" s="30">
        <v>2795045</v>
      </c>
      <c r="G14" s="30">
        <v>467791</v>
      </c>
      <c r="H14" s="30">
        <v>803857</v>
      </c>
      <c r="I14" s="31">
        <v>410981</v>
      </c>
      <c r="J14" s="32">
        <f t="shared" si="0"/>
        <v>5872046</v>
      </c>
      <c r="L14" s="19"/>
      <c r="N14" s="20"/>
      <c r="P14" s="20">
        <f t="shared" si="1"/>
        <v>0</v>
      </c>
    </row>
    <row r="15" spans="1:16" s="6" customFormat="1" ht="24" customHeight="1">
      <c r="A15" s="26">
        <v>11</v>
      </c>
      <c r="B15" s="27" t="s">
        <v>22</v>
      </c>
      <c r="C15" s="28">
        <v>780115</v>
      </c>
      <c r="D15" s="29">
        <v>1223450</v>
      </c>
      <c r="E15" s="30">
        <v>596688</v>
      </c>
      <c r="F15" s="30">
        <v>2287373</v>
      </c>
      <c r="G15" s="30">
        <v>207645</v>
      </c>
      <c r="H15" s="30">
        <v>2247320</v>
      </c>
      <c r="I15" s="31">
        <v>11902460</v>
      </c>
      <c r="J15" s="32">
        <f t="shared" si="0"/>
        <v>18464936</v>
      </c>
      <c r="L15" s="19"/>
      <c r="N15" s="20"/>
      <c r="P15" s="20">
        <f t="shared" si="1"/>
        <v>0</v>
      </c>
    </row>
    <row r="16" spans="1:16" s="6" customFormat="1" ht="24" customHeight="1">
      <c r="A16" s="26">
        <v>12</v>
      </c>
      <c r="B16" s="27" t="s">
        <v>23</v>
      </c>
      <c r="C16" s="28">
        <v>780083</v>
      </c>
      <c r="D16" s="29">
        <v>293737</v>
      </c>
      <c r="E16" s="30">
        <v>184404</v>
      </c>
      <c r="F16" s="30">
        <v>608803</v>
      </c>
      <c r="G16" s="30">
        <v>98416</v>
      </c>
      <c r="H16" s="30">
        <v>880372</v>
      </c>
      <c r="I16" s="31">
        <v>1955393</v>
      </c>
      <c r="J16" s="32">
        <f t="shared" si="0"/>
        <v>4021125</v>
      </c>
      <c r="L16" s="19"/>
      <c r="N16" s="20"/>
      <c r="P16" s="20">
        <f t="shared" si="1"/>
        <v>0</v>
      </c>
    </row>
    <row r="17" spans="1:16" s="6" customFormat="1" ht="24" customHeight="1">
      <c r="A17" s="26">
        <v>13</v>
      </c>
      <c r="B17" s="27" t="s">
        <v>24</v>
      </c>
      <c r="C17" s="28">
        <v>780116</v>
      </c>
      <c r="D17" s="29">
        <v>574927</v>
      </c>
      <c r="E17" s="30">
        <v>254584</v>
      </c>
      <c r="F17" s="30">
        <v>4622519</v>
      </c>
      <c r="G17" s="30">
        <v>92021</v>
      </c>
      <c r="H17" s="30">
        <v>887533</v>
      </c>
      <c r="I17" s="31">
        <v>675192</v>
      </c>
      <c r="J17" s="32">
        <f t="shared" si="0"/>
        <v>7106776</v>
      </c>
      <c r="L17" s="19"/>
      <c r="N17" s="20"/>
      <c r="P17" s="20">
        <f t="shared" si="1"/>
        <v>0</v>
      </c>
    </row>
    <row r="18" spans="1:16" s="6" customFormat="1" ht="24" customHeight="1">
      <c r="A18" s="26">
        <v>14</v>
      </c>
      <c r="B18" s="27" t="s">
        <v>25</v>
      </c>
      <c r="C18" s="28">
        <v>780119</v>
      </c>
      <c r="D18" s="29">
        <v>295942</v>
      </c>
      <c r="E18" s="30">
        <v>111509</v>
      </c>
      <c r="F18" s="30">
        <v>317819</v>
      </c>
      <c r="G18" s="30">
        <v>72185</v>
      </c>
      <c r="H18" s="30">
        <v>1779436</v>
      </c>
      <c r="I18" s="31">
        <v>2269874</v>
      </c>
      <c r="J18" s="32">
        <f t="shared" si="0"/>
        <v>4846765</v>
      </c>
      <c r="L18" s="19"/>
      <c r="N18" s="20"/>
      <c r="P18" s="20">
        <f t="shared" si="1"/>
        <v>0</v>
      </c>
    </row>
    <row r="19" spans="1:16" s="6" customFormat="1" ht="24" customHeight="1">
      <c r="A19" s="26">
        <v>15</v>
      </c>
      <c r="B19" s="27" t="s">
        <v>26</v>
      </c>
      <c r="C19" s="28">
        <v>780058</v>
      </c>
      <c r="D19" s="29">
        <v>220748</v>
      </c>
      <c r="E19" s="30">
        <v>197637</v>
      </c>
      <c r="F19" s="30">
        <v>478474</v>
      </c>
      <c r="G19" s="30">
        <v>69194</v>
      </c>
      <c r="H19" s="30">
        <v>1118868</v>
      </c>
      <c r="I19" s="31">
        <v>1503917</v>
      </c>
      <c r="J19" s="32">
        <f t="shared" si="0"/>
        <v>3588838</v>
      </c>
      <c r="L19" s="19"/>
      <c r="N19" s="20"/>
      <c r="P19" s="20">
        <f t="shared" si="1"/>
        <v>0</v>
      </c>
    </row>
    <row r="20" spans="1:16" s="6" customFormat="1" ht="24" customHeight="1">
      <c r="A20" s="26">
        <v>16</v>
      </c>
      <c r="B20" s="27" t="s">
        <v>27</v>
      </c>
      <c r="C20" s="28">
        <v>780132</v>
      </c>
      <c r="D20" s="29">
        <v>238013</v>
      </c>
      <c r="E20" s="30">
        <v>69370</v>
      </c>
      <c r="F20" s="30">
        <v>140877</v>
      </c>
      <c r="G20" s="30">
        <v>1428929</v>
      </c>
      <c r="H20" s="30">
        <v>315157</v>
      </c>
      <c r="I20" s="31">
        <v>976655</v>
      </c>
      <c r="J20" s="32">
        <f t="shared" si="0"/>
        <v>3169001</v>
      </c>
      <c r="L20" s="19"/>
      <c r="N20" s="20"/>
      <c r="P20" s="20">
        <f t="shared" si="1"/>
        <v>0</v>
      </c>
    </row>
    <row r="21" spans="1:16" s="6" customFormat="1" ht="24" customHeight="1">
      <c r="A21" s="26">
        <v>17</v>
      </c>
      <c r="B21" s="27" t="s">
        <v>28</v>
      </c>
      <c r="C21" s="28">
        <v>780059</v>
      </c>
      <c r="D21" s="29">
        <v>355041</v>
      </c>
      <c r="E21" s="30">
        <v>129977</v>
      </c>
      <c r="F21" s="30">
        <v>169654</v>
      </c>
      <c r="G21" s="30">
        <v>5197812</v>
      </c>
      <c r="H21" s="30">
        <v>2585395</v>
      </c>
      <c r="I21" s="31">
        <v>286290</v>
      </c>
      <c r="J21" s="32">
        <f t="shared" si="0"/>
        <v>8724169</v>
      </c>
      <c r="L21" s="19"/>
      <c r="N21" s="20"/>
      <c r="P21" s="20">
        <f t="shared" si="1"/>
        <v>0</v>
      </c>
    </row>
    <row r="22" spans="1:16" s="6" customFormat="1" ht="24" customHeight="1">
      <c r="A22" s="26">
        <v>18</v>
      </c>
      <c r="B22" s="27" t="s">
        <v>29</v>
      </c>
      <c r="C22" s="28">
        <v>780060</v>
      </c>
      <c r="D22" s="29">
        <v>198792</v>
      </c>
      <c r="E22" s="30">
        <v>57701</v>
      </c>
      <c r="F22" s="30">
        <v>101203</v>
      </c>
      <c r="G22" s="30">
        <v>785617</v>
      </c>
      <c r="H22" s="30">
        <v>431792</v>
      </c>
      <c r="I22" s="31">
        <v>110370</v>
      </c>
      <c r="J22" s="32">
        <f t="shared" si="0"/>
        <v>1685475</v>
      </c>
      <c r="L22" s="19"/>
      <c r="N22" s="20"/>
      <c r="P22" s="20">
        <f t="shared" si="1"/>
        <v>0</v>
      </c>
    </row>
    <row r="23" spans="1:16" s="6" customFormat="1" ht="24" customHeight="1">
      <c r="A23" s="26">
        <v>19</v>
      </c>
      <c r="B23" s="27" t="s">
        <v>30</v>
      </c>
      <c r="C23" s="28">
        <v>780121</v>
      </c>
      <c r="D23" s="29">
        <v>36807</v>
      </c>
      <c r="E23" s="30">
        <v>25066</v>
      </c>
      <c r="F23" s="30">
        <v>90597</v>
      </c>
      <c r="G23" s="30">
        <v>701512</v>
      </c>
      <c r="H23" s="30">
        <v>75088</v>
      </c>
      <c r="I23" s="31">
        <v>46472</v>
      </c>
      <c r="J23" s="32">
        <f t="shared" si="0"/>
        <v>975542</v>
      </c>
      <c r="L23" s="19"/>
      <c r="N23" s="20"/>
      <c r="P23" s="20">
        <f t="shared" si="1"/>
        <v>0</v>
      </c>
    </row>
    <row r="24" spans="1:16" s="6" customFormat="1" ht="24" customHeight="1">
      <c r="A24" s="26">
        <v>20</v>
      </c>
      <c r="B24" s="27" t="s">
        <v>31</v>
      </c>
      <c r="C24" s="28">
        <v>780061</v>
      </c>
      <c r="D24" s="29">
        <v>411695</v>
      </c>
      <c r="E24" s="30">
        <v>126105</v>
      </c>
      <c r="F24" s="30">
        <v>617037</v>
      </c>
      <c r="G24" s="30">
        <v>184774</v>
      </c>
      <c r="H24" s="30">
        <v>2143696</v>
      </c>
      <c r="I24" s="31">
        <v>428553</v>
      </c>
      <c r="J24" s="32">
        <f t="shared" si="0"/>
        <v>3911860</v>
      </c>
      <c r="L24" s="19"/>
      <c r="N24" s="20"/>
      <c r="P24" s="20">
        <f t="shared" si="1"/>
        <v>0</v>
      </c>
    </row>
    <row r="25" spans="1:16" s="6" customFormat="1" ht="24" customHeight="1">
      <c r="A25" s="26">
        <v>21</v>
      </c>
      <c r="B25" s="27" t="s">
        <v>32</v>
      </c>
      <c r="C25" s="28">
        <v>780122</v>
      </c>
      <c r="D25" s="29">
        <v>495490</v>
      </c>
      <c r="E25" s="30">
        <v>163018</v>
      </c>
      <c r="F25" s="30">
        <v>261251</v>
      </c>
      <c r="G25" s="30">
        <v>67528</v>
      </c>
      <c r="H25" s="30">
        <v>792510</v>
      </c>
      <c r="I25" s="31">
        <v>5328629</v>
      </c>
      <c r="J25" s="32">
        <f t="shared" si="0"/>
        <v>7108426</v>
      </c>
      <c r="L25" s="19"/>
      <c r="N25" s="20"/>
      <c r="P25" s="20">
        <f t="shared" si="1"/>
        <v>0</v>
      </c>
    </row>
    <row r="26" spans="1:16" s="6" customFormat="1" ht="24" customHeight="1">
      <c r="A26" s="26">
        <v>22</v>
      </c>
      <c r="B26" s="27" t="s">
        <v>33</v>
      </c>
      <c r="C26" s="28">
        <v>780123</v>
      </c>
      <c r="D26" s="29">
        <v>286797</v>
      </c>
      <c r="E26" s="30">
        <v>207762</v>
      </c>
      <c r="F26" s="30">
        <v>2697586</v>
      </c>
      <c r="G26" s="30">
        <v>518372</v>
      </c>
      <c r="H26" s="30">
        <v>788507</v>
      </c>
      <c r="I26" s="31">
        <v>296381</v>
      </c>
      <c r="J26" s="32">
        <f t="shared" si="0"/>
        <v>4795405</v>
      </c>
      <c r="L26" s="19"/>
      <c r="N26" s="20"/>
      <c r="P26" s="20">
        <f t="shared" si="1"/>
        <v>0</v>
      </c>
    </row>
    <row r="27" spans="1:16" s="6" customFormat="1" ht="24" customHeight="1">
      <c r="A27" s="26">
        <v>23</v>
      </c>
      <c r="B27" s="27" t="s">
        <v>34</v>
      </c>
      <c r="C27" s="28">
        <v>780125</v>
      </c>
      <c r="D27" s="29">
        <v>380075</v>
      </c>
      <c r="E27" s="30">
        <v>166931</v>
      </c>
      <c r="F27" s="30">
        <v>511153</v>
      </c>
      <c r="G27" s="30">
        <v>71048</v>
      </c>
      <c r="H27" s="30">
        <v>5234712</v>
      </c>
      <c r="I27" s="31">
        <v>210678</v>
      </c>
      <c r="J27" s="32">
        <f t="shared" si="0"/>
        <v>6574597</v>
      </c>
      <c r="L27" s="19"/>
      <c r="N27" s="20"/>
      <c r="P27" s="20">
        <f t="shared" si="1"/>
        <v>0</v>
      </c>
    </row>
    <row r="28" spans="1:16" s="6" customFormat="1" ht="24" customHeight="1">
      <c r="A28" s="26">
        <v>24</v>
      </c>
      <c r="B28" s="27" t="s">
        <v>35</v>
      </c>
      <c r="C28" s="28">
        <v>780126</v>
      </c>
      <c r="D28" s="29">
        <v>421455</v>
      </c>
      <c r="E28" s="30">
        <v>118937</v>
      </c>
      <c r="F28" s="30">
        <v>532650</v>
      </c>
      <c r="G28" s="30">
        <v>55646</v>
      </c>
      <c r="H28" s="30">
        <v>770329</v>
      </c>
      <c r="I28" s="31">
        <v>4071325</v>
      </c>
      <c r="J28" s="32">
        <f t="shared" si="0"/>
        <v>5970342</v>
      </c>
      <c r="L28" s="19"/>
      <c r="N28" s="20"/>
      <c r="P28" s="20">
        <f t="shared" si="1"/>
        <v>0</v>
      </c>
    </row>
    <row r="29" spans="1:16" s="6" customFormat="1" ht="24" customHeight="1">
      <c r="A29" s="26">
        <v>25</v>
      </c>
      <c r="B29" s="27" t="s">
        <v>36</v>
      </c>
      <c r="C29" s="28">
        <v>780067</v>
      </c>
      <c r="D29" s="29">
        <v>363444</v>
      </c>
      <c r="E29" s="30">
        <v>88901</v>
      </c>
      <c r="F29" s="30">
        <v>252102</v>
      </c>
      <c r="G29" s="30">
        <v>57657</v>
      </c>
      <c r="H29" s="30">
        <v>2316162</v>
      </c>
      <c r="I29" s="31">
        <v>613829</v>
      </c>
      <c r="J29" s="32">
        <f t="shared" si="0"/>
        <v>3692095</v>
      </c>
      <c r="L29" s="19"/>
      <c r="N29" s="20"/>
      <c r="P29" s="20">
        <f t="shared" si="1"/>
        <v>0</v>
      </c>
    </row>
    <row r="30" spans="1:16" s="6" customFormat="1" ht="24" customHeight="1">
      <c r="A30" s="26">
        <v>26</v>
      </c>
      <c r="B30" s="27" t="s">
        <v>37</v>
      </c>
      <c r="C30" s="28">
        <v>780129</v>
      </c>
      <c r="D30" s="29">
        <v>1088767</v>
      </c>
      <c r="E30" s="30">
        <v>1570219</v>
      </c>
      <c r="F30" s="30">
        <v>700614</v>
      </c>
      <c r="G30" s="30">
        <v>216411</v>
      </c>
      <c r="H30" s="30">
        <v>2227925</v>
      </c>
      <c r="I30" s="31">
        <v>603355</v>
      </c>
      <c r="J30" s="32">
        <f t="shared" si="0"/>
        <v>6407291</v>
      </c>
      <c r="L30" s="19"/>
      <c r="N30" s="20"/>
      <c r="P30" s="20">
        <f t="shared" si="1"/>
        <v>0</v>
      </c>
    </row>
    <row r="31" spans="1:16" s="6" customFormat="1" ht="24" customHeight="1">
      <c r="A31" s="26">
        <v>27</v>
      </c>
      <c r="B31" s="27" t="s">
        <v>38</v>
      </c>
      <c r="C31" s="28">
        <v>780099</v>
      </c>
      <c r="D31" s="29">
        <v>813933</v>
      </c>
      <c r="E31" s="30">
        <v>350507</v>
      </c>
      <c r="F31" s="30">
        <v>1962990</v>
      </c>
      <c r="G31" s="30">
        <v>155116</v>
      </c>
      <c r="H31" s="30">
        <v>6564773</v>
      </c>
      <c r="I31" s="31">
        <v>507761</v>
      </c>
      <c r="J31" s="32">
        <f t="shared" si="0"/>
        <v>10355080</v>
      </c>
      <c r="L31" s="19"/>
      <c r="N31" s="20"/>
      <c r="P31" s="20">
        <f t="shared" si="1"/>
        <v>0</v>
      </c>
    </row>
    <row r="32" spans="1:16" s="6" customFormat="1" ht="24" customHeight="1">
      <c r="A32" s="26">
        <v>28</v>
      </c>
      <c r="B32" s="27" t="s">
        <v>39</v>
      </c>
      <c r="C32" s="28">
        <v>780102</v>
      </c>
      <c r="D32" s="29">
        <v>2248303</v>
      </c>
      <c r="E32" s="30">
        <v>502643</v>
      </c>
      <c r="F32" s="30">
        <v>10455078</v>
      </c>
      <c r="G32" s="30">
        <v>215247</v>
      </c>
      <c r="H32" s="30">
        <v>2624985</v>
      </c>
      <c r="I32" s="31">
        <v>1929143</v>
      </c>
      <c r="J32" s="32">
        <f t="shared" si="0"/>
        <v>17975399</v>
      </c>
      <c r="L32" s="19"/>
      <c r="N32" s="20"/>
      <c r="P32" s="20">
        <f t="shared" si="1"/>
        <v>0</v>
      </c>
    </row>
    <row r="33" spans="1:16" s="6" customFormat="1" ht="24" customHeight="1">
      <c r="A33" s="26">
        <v>29</v>
      </c>
      <c r="B33" s="27" t="s">
        <v>40</v>
      </c>
      <c r="C33" s="28">
        <v>780103</v>
      </c>
      <c r="D33" s="29">
        <v>503967</v>
      </c>
      <c r="E33" s="30">
        <v>126845</v>
      </c>
      <c r="F33" s="30">
        <v>185888</v>
      </c>
      <c r="G33" s="30">
        <v>52274</v>
      </c>
      <c r="H33" s="30">
        <v>1282897</v>
      </c>
      <c r="I33" s="31">
        <v>2526602</v>
      </c>
      <c r="J33" s="32">
        <f t="shared" si="0"/>
        <v>4678473</v>
      </c>
      <c r="L33" s="19"/>
      <c r="N33" s="20"/>
      <c r="P33" s="20">
        <f t="shared" si="1"/>
        <v>0</v>
      </c>
    </row>
    <row r="34" spans="1:16" s="6" customFormat="1" ht="24" customHeight="1">
      <c r="A34" s="26">
        <v>30</v>
      </c>
      <c r="B34" s="27" t="s">
        <v>41</v>
      </c>
      <c r="C34" s="28">
        <v>780194</v>
      </c>
      <c r="D34" s="29">
        <v>478931</v>
      </c>
      <c r="E34" s="30">
        <v>80341</v>
      </c>
      <c r="F34" s="30">
        <v>134571</v>
      </c>
      <c r="G34" s="30">
        <v>49108</v>
      </c>
      <c r="H34" s="30">
        <v>1114928</v>
      </c>
      <c r="I34" s="31">
        <v>1453764</v>
      </c>
      <c r="J34" s="32">
        <f t="shared" si="0"/>
        <v>3311643</v>
      </c>
      <c r="L34" s="19"/>
      <c r="N34" s="20"/>
      <c r="P34" s="20">
        <f t="shared" si="1"/>
        <v>0</v>
      </c>
    </row>
    <row r="35" spans="1:16" s="6" customFormat="1" ht="24" customHeight="1">
      <c r="A35" s="26">
        <v>31</v>
      </c>
      <c r="B35" s="27" t="s">
        <v>42</v>
      </c>
      <c r="C35" s="28">
        <v>780306</v>
      </c>
      <c r="D35" s="29">
        <v>60512</v>
      </c>
      <c r="E35" s="30">
        <v>1082243</v>
      </c>
      <c r="F35" s="30">
        <v>219087</v>
      </c>
      <c r="G35" s="30">
        <v>1278242</v>
      </c>
      <c r="H35" s="30">
        <v>653075</v>
      </c>
      <c r="I35" s="31">
        <v>84870</v>
      </c>
      <c r="J35" s="32">
        <f t="shared" si="0"/>
        <v>3378029</v>
      </c>
      <c r="L35" s="19"/>
      <c r="N35" s="20"/>
      <c r="P35" s="20">
        <f t="shared" si="1"/>
        <v>0</v>
      </c>
    </row>
    <row r="36" spans="1:16" s="6" customFormat="1" ht="24" customHeight="1">
      <c r="A36" s="26">
        <v>32</v>
      </c>
      <c r="B36" s="27" t="s">
        <v>43</v>
      </c>
      <c r="C36" s="28">
        <v>780026</v>
      </c>
      <c r="D36" s="29">
        <v>183423</v>
      </c>
      <c r="E36" s="30">
        <v>43504</v>
      </c>
      <c r="F36" s="30">
        <v>122389</v>
      </c>
      <c r="G36" s="30">
        <v>44146</v>
      </c>
      <c r="H36" s="30">
        <v>338841</v>
      </c>
      <c r="I36" s="31">
        <v>1310257</v>
      </c>
      <c r="J36" s="32">
        <f t="shared" si="0"/>
        <v>2042560</v>
      </c>
      <c r="L36" s="19"/>
      <c r="N36" s="20"/>
      <c r="P36" s="20">
        <f t="shared" si="1"/>
        <v>0</v>
      </c>
    </row>
    <row r="37" spans="1:16" s="6" customFormat="1" ht="24" customHeight="1">
      <c r="A37" s="26">
        <v>33</v>
      </c>
      <c r="B37" s="27" t="s">
        <v>44</v>
      </c>
      <c r="C37" s="28">
        <v>780092</v>
      </c>
      <c r="D37" s="29">
        <v>270615</v>
      </c>
      <c r="E37" s="30">
        <v>278332</v>
      </c>
      <c r="F37" s="30">
        <v>271662</v>
      </c>
      <c r="G37" s="30">
        <v>2247221</v>
      </c>
      <c r="H37" s="30">
        <v>729155</v>
      </c>
      <c r="I37" s="31">
        <v>1591659</v>
      </c>
      <c r="J37" s="32">
        <f t="shared" si="0"/>
        <v>5388644</v>
      </c>
      <c r="L37" s="19"/>
      <c r="N37" s="20"/>
      <c r="P37" s="20">
        <f t="shared" si="1"/>
        <v>0</v>
      </c>
    </row>
    <row r="38" spans="1:16" s="6" customFormat="1" ht="24" customHeight="1">
      <c r="A38" s="26">
        <v>34</v>
      </c>
      <c r="B38" s="27" t="s">
        <v>45</v>
      </c>
      <c r="C38" s="28">
        <v>780080</v>
      </c>
      <c r="D38" s="29">
        <v>659165</v>
      </c>
      <c r="E38" s="30">
        <v>90600</v>
      </c>
      <c r="F38" s="30">
        <v>161744</v>
      </c>
      <c r="G38" s="30">
        <v>63288</v>
      </c>
      <c r="H38" s="30">
        <v>674730</v>
      </c>
      <c r="I38" s="31">
        <v>1454600</v>
      </c>
      <c r="J38" s="32">
        <f t="shared" si="0"/>
        <v>3104127</v>
      </c>
      <c r="L38" s="19"/>
      <c r="N38" s="20"/>
      <c r="P38" s="20">
        <f t="shared" si="1"/>
        <v>0</v>
      </c>
    </row>
    <row r="39" spans="1:16" s="6" customFormat="1" ht="24" customHeight="1">
      <c r="A39" s="26">
        <v>35</v>
      </c>
      <c r="B39" s="27" t="s">
        <v>46</v>
      </c>
      <c r="C39" s="28">
        <v>780085</v>
      </c>
      <c r="D39" s="29">
        <v>1352687</v>
      </c>
      <c r="E39" s="30">
        <v>464876</v>
      </c>
      <c r="F39" s="30">
        <v>717523</v>
      </c>
      <c r="G39" s="30">
        <v>165788</v>
      </c>
      <c r="H39" s="30">
        <v>4261520</v>
      </c>
      <c r="I39" s="31">
        <v>714320</v>
      </c>
      <c r="J39" s="32">
        <f t="shared" si="0"/>
        <v>7676714</v>
      </c>
      <c r="L39" s="19"/>
      <c r="N39" s="20"/>
      <c r="P39" s="20">
        <f t="shared" si="1"/>
        <v>0</v>
      </c>
    </row>
    <row r="40" spans="1:16" s="6" customFormat="1" ht="24" customHeight="1">
      <c r="A40" s="26">
        <v>36</v>
      </c>
      <c r="B40" s="27" t="s">
        <v>47</v>
      </c>
      <c r="C40" s="28">
        <v>780095</v>
      </c>
      <c r="D40" s="29">
        <v>1076705</v>
      </c>
      <c r="E40" s="30">
        <v>954349</v>
      </c>
      <c r="F40" s="30">
        <v>5919130</v>
      </c>
      <c r="G40" s="30">
        <v>206696</v>
      </c>
      <c r="H40" s="30">
        <v>1676516</v>
      </c>
      <c r="I40" s="31">
        <v>1427861</v>
      </c>
      <c r="J40" s="32">
        <f t="shared" si="0"/>
        <v>11261257</v>
      </c>
      <c r="L40" s="19"/>
      <c r="N40" s="20"/>
      <c r="P40" s="20">
        <f t="shared" si="1"/>
        <v>0</v>
      </c>
    </row>
    <row r="41" spans="1:16" s="6" customFormat="1" ht="24" customHeight="1">
      <c r="A41" s="26">
        <v>37</v>
      </c>
      <c r="B41" s="27" t="s">
        <v>48</v>
      </c>
      <c r="C41" s="28">
        <v>780038</v>
      </c>
      <c r="D41" s="29">
        <v>1587734</v>
      </c>
      <c r="E41" s="30">
        <v>668815</v>
      </c>
      <c r="F41" s="30">
        <v>1334663</v>
      </c>
      <c r="G41" s="30">
        <v>314961</v>
      </c>
      <c r="H41" s="30">
        <v>5840659</v>
      </c>
      <c r="I41" s="31">
        <v>6888338</v>
      </c>
      <c r="J41" s="32">
        <f t="shared" si="0"/>
        <v>16635170</v>
      </c>
      <c r="L41" s="19"/>
      <c r="N41" s="20"/>
      <c r="P41" s="20">
        <f t="shared" si="1"/>
        <v>0</v>
      </c>
    </row>
    <row r="42" spans="1:16" s="6" customFormat="1" ht="24" customHeight="1">
      <c r="A42" s="26">
        <v>38</v>
      </c>
      <c r="B42" s="27" t="s">
        <v>49</v>
      </c>
      <c r="C42" s="28">
        <v>780096</v>
      </c>
      <c r="D42" s="29">
        <v>873655</v>
      </c>
      <c r="E42" s="30">
        <v>465641</v>
      </c>
      <c r="F42" s="30">
        <v>667040</v>
      </c>
      <c r="G42" s="30">
        <v>280478</v>
      </c>
      <c r="H42" s="30">
        <v>3354634</v>
      </c>
      <c r="I42" s="31">
        <v>985544</v>
      </c>
      <c r="J42" s="32">
        <f t="shared" si="0"/>
        <v>6626992</v>
      </c>
      <c r="L42" s="19"/>
      <c r="N42" s="20"/>
      <c r="P42" s="20">
        <f t="shared" si="1"/>
        <v>0</v>
      </c>
    </row>
    <row r="43" spans="1:16" s="6" customFormat="1" ht="24" customHeight="1">
      <c r="A43" s="26">
        <v>39</v>
      </c>
      <c r="B43" s="27" t="s">
        <v>50</v>
      </c>
      <c r="C43" s="28">
        <v>780097</v>
      </c>
      <c r="D43" s="29">
        <v>1173438</v>
      </c>
      <c r="E43" s="30">
        <v>1017021</v>
      </c>
      <c r="F43" s="30">
        <v>6459664</v>
      </c>
      <c r="G43" s="30">
        <v>159425</v>
      </c>
      <c r="H43" s="30">
        <v>1569977</v>
      </c>
      <c r="I43" s="31">
        <v>1282660</v>
      </c>
      <c r="J43" s="32">
        <f t="shared" si="0"/>
        <v>11662185</v>
      </c>
      <c r="L43" s="19"/>
      <c r="N43" s="20"/>
      <c r="P43" s="20">
        <f t="shared" si="1"/>
        <v>0</v>
      </c>
    </row>
    <row r="44" spans="1:16" s="6" customFormat="1" ht="24" customHeight="1">
      <c r="A44" s="26">
        <v>40</v>
      </c>
      <c r="B44" s="27" t="s">
        <v>51</v>
      </c>
      <c r="C44" s="28">
        <v>780040</v>
      </c>
      <c r="D44" s="29">
        <v>1557581</v>
      </c>
      <c r="E44" s="30">
        <v>433803</v>
      </c>
      <c r="F44" s="30">
        <v>654505</v>
      </c>
      <c r="G44" s="30">
        <v>4021615</v>
      </c>
      <c r="H44" s="30">
        <v>2275425</v>
      </c>
      <c r="I44" s="31">
        <v>3717024</v>
      </c>
      <c r="J44" s="32">
        <f t="shared" si="0"/>
        <v>12659953</v>
      </c>
      <c r="L44" s="19"/>
      <c r="N44" s="20"/>
      <c r="P44" s="20">
        <f t="shared" si="1"/>
        <v>0</v>
      </c>
    </row>
    <row r="45" spans="1:16" s="6" customFormat="1" ht="24" customHeight="1">
      <c r="A45" s="26">
        <v>41</v>
      </c>
      <c r="B45" s="27" t="s">
        <v>52</v>
      </c>
      <c r="C45" s="28">
        <v>780070</v>
      </c>
      <c r="D45" s="29">
        <v>474896</v>
      </c>
      <c r="E45" s="30">
        <v>197056</v>
      </c>
      <c r="F45" s="30">
        <v>557663</v>
      </c>
      <c r="G45" s="30">
        <v>84651</v>
      </c>
      <c r="H45" s="30">
        <v>776030</v>
      </c>
      <c r="I45" s="31">
        <v>4467155</v>
      </c>
      <c r="J45" s="32">
        <f t="shared" si="0"/>
        <v>6557451</v>
      </c>
      <c r="L45" s="19"/>
      <c r="N45" s="20"/>
      <c r="P45" s="20">
        <f t="shared" si="1"/>
        <v>0</v>
      </c>
    </row>
    <row r="46" spans="1:16" s="6" customFormat="1" ht="24" customHeight="1">
      <c r="A46" s="26">
        <v>42</v>
      </c>
      <c r="B46" s="27" t="s">
        <v>53</v>
      </c>
      <c r="C46" s="28">
        <v>780076</v>
      </c>
      <c r="D46" s="29">
        <v>187283</v>
      </c>
      <c r="E46" s="30">
        <v>143668</v>
      </c>
      <c r="F46" s="30">
        <v>594023</v>
      </c>
      <c r="G46" s="30">
        <v>45688</v>
      </c>
      <c r="H46" s="30">
        <v>1525293</v>
      </c>
      <c r="I46" s="31">
        <v>144436</v>
      </c>
      <c r="J46" s="32">
        <f t="shared" si="0"/>
        <v>2640391</v>
      </c>
      <c r="L46" s="19"/>
      <c r="N46" s="20"/>
      <c r="P46" s="20">
        <f t="shared" si="1"/>
        <v>0</v>
      </c>
    </row>
    <row r="47" spans="1:16" s="6" customFormat="1" ht="24" customHeight="1">
      <c r="A47" s="26">
        <v>43</v>
      </c>
      <c r="B47" s="27" t="s">
        <v>54</v>
      </c>
      <c r="C47" s="28">
        <v>780077</v>
      </c>
      <c r="D47" s="29">
        <v>1182918</v>
      </c>
      <c r="E47" s="30">
        <v>497417</v>
      </c>
      <c r="F47" s="30">
        <v>849521</v>
      </c>
      <c r="G47" s="30">
        <v>175121</v>
      </c>
      <c r="H47" s="30">
        <v>3636159</v>
      </c>
      <c r="I47" s="31">
        <v>767395</v>
      </c>
      <c r="J47" s="32">
        <f t="shared" si="0"/>
        <v>7108531</v>
      </c>
      <c r="L47" s="19"/>
      <c r="N47" s="20"/>
      <c r="P47" s="20">
        <f t="shared" si="1"/>
        <v>0</v>
      </c>
    </row>
    <row r="48" spans="1:16" s="6" customFormat="1" ht="24" customHeight="1">
      <c r="A48" s="26">
        <v>44</v>
      </c>
      <c r="B48" s="27" t="s">
        <v>55</v>
      </c>
      <c r="C48" s="28">
        <v>780084</v>
      </c>
      <c r="D48" s="29">
        <v>490188</v>
      </c>
      <c r="E48" s="30">
        <v>260302</v>
      </c>
      <c r="F48" s="30">
        <v>1459481</v>
      </c>
      <c r="G48" s="30">
        <v>116645</v>
      </c>
      <c r="H48" s="30">
        <v>2847625</v>
      </c>
      <c r="I48" s="31">
        <v>364597</v>
      </c>
      <c r="J48" s="32">
        <f t="shared" si="0"/>
        <v>5538838</v>
      </c>
      <c r="L48" s="19"/>
      <c r="N48" s="20"/>
      <c r="P48" s="20">
        <f t="shared" si="1"/>
        <v>0</v>
      </c>
    </row>
    <row r="49" spans="1:16" s="6" customFormat="1" ht="24" customHeight="1">
      <c r="A49" s="26">
        <v>45</v>
      </c>
      <c r="B49" s="27" t="s">
        <v>56</v>
      </c>
      <c r="C49" s="28">
        <v>780074</v>
      </c>
      <c r="D49" s="29">
        <v>762071</v>
      </c>
      <c r="E49" s="30">
        <v>1104787</v>
      </c>
      <c r="F49" s="30">
        <v>688118</v>
      </c>
      <c r="G49" s="30">
        <v>225120</v>
      </c>
      <c r="H49" s="30">
        <v>3025264</v>
      </c>
      <c r="I49" s="31">
        <v>544434</v>
      </c>
      <c r="J49" s="32">
        <f t="shared" si="0"/>
        <v>6349794</v>
      </c>
      <c r="L49" s="19"/>
      <c r="N49" s="20"/>
      <c r="P49" s="20">
        <f t="shared" si="1"/>
        <v>0</v>
      </c>
    </row>
    <row r="50" spans="1:16" s="6" customFormat="1" ht="34.5" customHeight="1">
      <c r="A50" s="26">
        <v>46</v>
      </c>
      <c r="B50" s="27" t="s">
        <v>57</v>
      </c>
      <c r="C50" s="28">
        <v>780152</v>
      </c>
      <c r="D50" s="29">
        <v>16535</v>
      </c>
      <c r="E50" s="30">
        <v>3816</v>
      </c>
      <c r="F50" s="30">
        <v>23703</v>
      </c>
      <c r="G50" s="30">
        <v>6244</v>
      </c>
      <c r="H50" s="30">
        <v>64519</v>
      </c>
      <c r="I50" s="31">
        <v>34225</v>
      </c>
      <c r="J50" s="32">
        <f t="shared" si="0"/>
        <v>149042</v>
      </c>
      <c r="L50" s="19"/>
      <c r="N50" s="20"/>
      <c r="P50" s="20">
        <f t="shared" si="1"/>
        <v>0</v>
      </c>
    </row>
    <row r="51" spans="1:16" s="6" customFormat="1" ht="35.25" customHeight="1" thickBot="1">
      <c r="A51" s="26">
        <v>47</v>
      </c>
      <c r="B51" s="27" t="s">
        <v>61</v>
      </c>
      <c r="C51" s="28">
        <v>780018</v>
      </c>
      <c r="D51" s="29">
        <v>11321</v>
      </c>
      <c r="E51" s="30">
        <v>5219</v>
      </c>
      <c r="F51" s="30">
        <v>42474</v>
      </c>
      <c r="G51" s="30">
        <v>2248</v>
      </c>
      <c r="H51" s="30">
        <v>18868</v>
      </c>
      <c r="I51" s="31">
        <v>99158</v>
      </c>
      <c r="J51" s="32">
        <f t="shared" si="0"/>
        <v>179288</v>
      </c>
      <c r="L51" s="19"/>
      <c r="N51" s="20"/>
      <c r="P51" s="20">
        <f t="shared" si="1"/>
        <v>0</v>
      </c>
    </row>
    <row r="52" spans="1:16" ht="16.5" thickBot="1">
      <c r="A52" s="33"/>
      <c r="B52" s="34" t="s">
        <v>59</v>
      </c>
      <c r="C52" s="35"/>
      <c r="D52" s="36">
        <f t="shared" ref="D52:I52" si="2">SUM(D5:D51)</f>
        <v>26912997</v>
      </c>
      <c r="E52" s="37">
        <f t="shared" si="2"/>
        <v>16992863</v>
      </c>
      <c r="F52" s="37">
        <f t="shared" si="2"/>
        <v>55513348</v>
      </c>
      <c r="G52" s="37">
        <f t="shared" si="2"/>
        <v>23478241</v>
      </c>
      <c r="H52" s="37">
        <f t="shared" si="2"/>
        <v>87036755</v>
      </c>
      <c r="I52" s="38">
        <f t="shared" si="2"/>
        <v>77357436</v>
      </c>
      <c r="J52" s="39">
        <f>D52+E52+F52+G52+H52+I52</f>
        <v>287291640</v>
      </c>
      <c r="L52" s="19"/>
      <c r="N52" s="20"/>
      <c r="P52" s="20">
        <f t="shared" si="1"/>
        <v>0</v>
      </c>
    </row>
    <row r="54" spans="1:16" ht="12.75">
      <c r="D54" s="42"/>
      <c r="E54" s="42"/>
      <c r="F54" s="42"/>
      <c r="G54" s="42"/>
      <c r="H54" s="42"/>
      <c r="I54" s="42"/>
    </row>
    <row r="55" spans="1:16" ht="12.75">
      <c r="D55" s="42"/>
      <c r="E55" s="42"/>
      <c r="F55" s="42"/>
      <c r="G55" s="42"/>
      <c r="H55" s="42"/>
      <c r="I55" s="42"/>
    </row>
    <row r="56" spans="1:16" ht="12.75">
      <c r="D56" s="42"/>
      <c r="E56" s="42"/>
      <c r="F56" s="42"/>
      <c r="G56" s="42"/>
      <c r="H56" s="42"/>
      <c r="I56" s="42"/>
      <c r="J56" s="43"/>
    </row>
    <row r="58" spans="1:16" ht="12.75">
      <c r="D58" s="43"/>
      <c r="E58" s="43"/>
      <c r="F58" s="43"/>
      <c r="G58" s="43"/>
      <c r="H58" s="43"/>
      <c r="I58" s="43"/>
      <c r="J58" s="43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АГ апр-нояб</vt:lpstr>
      <vt:lpstr>СМО АГ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Садикова</cp:lastModifiedBy>
  <dcterms:created xsi:type="dcterms:W3CDTF">2026-03-30T06:45:37Z</dcterms:created>
  <dcterms:modified xsi:type="dcterms:W3CDTF">2026-03-30T09:32:32Z</dcterms:modified>
</cp:coreProperties>
</file>