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разбивка по СМО отд." sheetId="1" r:id="rId1"/>
    <sheet name="разбивка по СМО отд.декабрь" sheetId="3" r:id="rId2"/>
    <sheet name="разб по СМО стан." sheetId="2" r:id="rId3"/>
    <sheet name="разб по СМО стан. (декабрь)" sheetId="4" r:id="rId4"/>
  </sheets>
  <externalReferences>
    <externalReference r:id="rId5"/>
    <externalReference r:id="rId6"/>
  </externalReferences>
  <definedNames>
    <definedName name="дн">[1]справочник!$A$21:$B$314</definedName>
    <definedName name="неот">[1]справочник!$A$12:$B$16</definedName>
    <definedName name="патронаж">[1]справочник!$A$1:$B$10</definedName>
    <definedName name="экстр">[1]справочник!$A$17:$B$19</definedName>
  </definedNames>
  <calcPr calcId="125725"/>
</workbook>
</file>

<file path=xl/calcChain.xml><?xml version="1.0" encoding="utf-8"?>
<calcChain xmlns="http://schemas.openxmlformats.org/spreadsheetml/2006/main">
  <c r="I8" i="4"/>
  <c r="I9"/>
  <c r="I10"/>
  <c r="I11"/>
  <c r="I12"/>
  <c r="I13"/>
  <c r="I7"/>
  <c r="I6" i="3"/>
  <c r="I34" l="1"/>
  <c r="I32" l="1"/>
  <c r="I31"/>
  <c r="I20" l="1"/>
  <c r="I18"/>
  <c r="I22"/>
  <c r="I33"/>
  <c r="I27"/>
  <c r="I39"/>
  <c r="I35"/>
  <c r="I25"/>
  <c r="I36"/>
  <c r="I45"/>
  <c r="I28"/>
  <c r="I41"/>
  <c r="I42"/>
  <c r="I23"/>
  <c r="I21"/>
  <c r="I19"/>
  <c r="I37"/>
  <c r="I26"/>
  <c r="I29"/>
  <c r="I16"/>
  <c r="I38"/>
  <c r="I30"/>
  <c r="I40"/>
  <c r="I43"/>
  <c r="I24"/>
  <c r="I9" l="1"/>
  <c r="I15"/>
  <c r="I14"/>
  <c r="I17"/>
  <c r="I13"/>
  <c r="I44"/>
  <c r="I12"/>
  <c r="I7"/>
  <c r="I8"/>
  <c r="I11"/>
  <c r="I10"/>
</calcChain>
</file>

<file path=xl/sharedStrings.xml><?xml version="1.0" encoding="utf-8"?>
<sst xmlns="http://schemas.openxmlformats.org/spreadsheetml/2006/main" count="138" uniqueCount="61">
  <si>
    <t>Приложение №___ к решению заседания Комиссии по разработке территориальной программы обязательного медицинского страхования в Санкт-Петербурге от __________ №____</t>
  </si>
  <si>
    <t>Реестровый номер</t>
  </si>
  <si>
    <t>Наименование медицинской организации, оказывающей скорую медицинскую помощь</t>
  </si>
  <si>
    <t>ГСМК</t>
  </si>
  <si>
    <t>Капитал полис</t>
  </si>
  <si>
    <t>Макс М</t>
  </si>
  <si>
    <t>Ресо-мед</t>
  </si>
  <si>
    <t>Капитал МС</t>
  </si>
  <si>
    <t>Согаз</t>
  </si>
  <si>
    <t>СПб ГБУЗ  "Городская поликлиника  № 112"</t>
  </si>
  <si>
    <t xml:space="preserve">СПб ГБУЗ "Городская поликлиника № 54"  </t>
  </si>
  <si>
    <t>СПб ГБУЗ  "Городская поликлиника  № 96"</t>
  </si>
  <si>
    <t>СПб ГУЗ  "Городская поликлиника  № 27"</t>
  </si>
  <si>
    <t>СПб ГУЗ "Городская поликлиника № 38"</t>
  </si>
  <si>
    <t xml:space="preserve">СПб ГУЗ "Городская поликлиника № 24"  </t>
  </si>
  <si>
    <t>СПб ГБУЗ  "Городская поликлиника  № 86"</t>
  </si>
  <si>
    <t>СПб ГБУЗ "Городская поликлиника № 78"</t>
  </si>
  <si>
    <t xml:space="preserve">СПб ГУЗ "Городская поликлиника № 19"  </t>
  </si>
  <si>
    <t xml:space="preserve">СПб ГУЗ "Городская поликлиника № 37"  </t>
  </si>
  <si>
    <t>СПб ГУЗ "Городская поликлиника № 21"</t>
  </si>
  <si>
    <t>СПб ГБУЗ "Городская поликлиника № 46"</t>
  </si>
  <si>
    <t>СПб ГУЗ "Городская поликлиника № 56"</t>
  </si>
  <si>
    <t>СПб ГУЗ "Городская поликлиника № 39"</t>
  </si>
  <si>
    <t>СПб ГБУЗ  "Городская поликлиника  № 4"</t>
  </si>
  <si>
    <t>СПб ГУЗ "Городская поликлиника № 8"</t>
  </si>
  <si>
    <t>СПб ГУЗ  "Городская поликлиника  № 97"</t>
  </si>
  <si>
    <t>СПб ГБУЗ "Городская поликлиника № 48"</t>
  </si>
  <si>
    <t>СПб ГУЗ "Городская поликлиника № 44"</t>
  </si>
  <si>
    <t>СПб ГУЗ "Городская поликлиника № 107"</t>
  </si>
  <si>
    <t>СПб ГУЗ "Городская поликлиника № 109"</t>
  </si>
  <si>
    <t xml:space="preserve">СПб ГБУЗ "Городская поликлиника № 17"  </t>
  </si>
  <si>
    <t>СПб ГБУЗ "Городская поликлиника № 43"</t>
  </si>
  <si>
    <t>СПб ГУЗ "Городская поликлиника № 32"</t>
  </si>
  <si>
    <t xml:space="preserve">СПб ГБУЗ "Городская поликлиника № 23"  </t>
  </si>
  <si>
    <t>СПб ГУЗ "Городская поликлиника № 52"</t>
  </si>
  <si>
    <t>СПб ГУЗ  "Детская городская поликлиника № 19"</t>
  </si>
  <si>
    <t>СПб ГБУЗ  "Городская поликлиника  № 88"</t>
  </si>
  <si>
    <t>СПб ГБУЗ "Городская поликлиника № 51"</t>
  </si>
  <si>
    <t xml:space="preserve">СПб ГУЗ "Городская поликлиника № 14"  </t>
  </si>
  <si>
    <t>СПб ГУЗ "Детская городская поликлиника № 7"</t>
  </si>
  <si>
    <t xml:space="preserve">СПб ГБУЗ "Городская поликлиника № 91"  </t>
  </si>
  <si>
    <t>СПб ГБУЗ "Детская городская поликлиника № 73"</t>
  </si>
  <si>
    <t>СПб ГУЗ "Городская поликлиника № 114"</t>
  </si>
  <si>
    <t>СПб ГБУЗ "Детская городская поликлиника № 29"</t>
  </si>
  <si>
    <t>СПб ГУЗ "Детская городская поликлиника № 68"</t>
  </si>
  <si>
    <t>СПб ГБУЗ "Городская поликлиника № 106"</t>
  </si>
  <si>
    <t>СПб ГБУЗ "Городская станция скорой медицинской помощи"</t>
  </si>
  <si>
    <t>СПб ГБУЗ "Станция скорой медицинской помощи"</t>
  </si>
  <si>
    <t>СПб ГБУЗ "Городская поликлиника № 74"</t>
  </si>
  <si>
    <t>СПб ГБУЗ "Станция скорой медицинской помощи Петродворцового района Санкт-Петербурга"</t>
  </si>
  <si>
    <t>СПб ГБУЗ "Городская больница № 40"</t>
  </si>
  <si>
    <t>СПб ГБУЗ "Городская поликлиника № 93"</t>
  </si>
  <si>
    <t>Продолжение приложения №___ к решению заседания Комиссии по разработке территориальной программы обязательного медицинского страхования в Санкт-Петербурге от ___________ №___</t>
  </si>
  <si>
    <t>Колпинский район</t>
  </si>
  <si>
    <t>Пушкинский район</t>
  </si>
  <si>
    <t>СПб ГБУЗ "Станция скорой мдицинской помощи" №4</t>
  </si>
  <si>
    <t>Петродворцовый район</t>
  </si>
  <si>
    <t>Финансирование руб.</t>
  </si>
  <si>
    <t xml:space="preserve"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январь-ноябрь 2022 года. </t>
  </si>
  <si>
    <t xml:space="preserve"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декабрь 2022 года. </t>
  </si>
  <si>
    <t>Продолжение приложения №___ к решению заседания Комиссии по разработке территориальной программы обязательного медицинского страхования                                  в Санкт-Петербурге от ___________ №___</t>
  </si>
</sst>
</file>

<file path=xl/styles.xml><?xml version="1.0" encoding="utf-8"?>
<styleSheet xmlns="http://schemas.openxmlformats.org/spreadsheetml/2006/main">
  <numFmts count="12">
    <numFmt numFmtId="43" formatCode="_-* #,##0.00\ _₽_-;\-* #,##0.00\ _₽_-;_-* &quot;-&quot;??\ _₽_-;_-@_-"/>
    <numFmt numFmtId="164" formatCode="0.000"/>
    <numFmt numFmtId="165" formatCode="#,##0.0"/>
    <numFmt numFmtId="166" formatCode="_-* #,##0.00\ [$EUR]_-;\-* #,##0.00\ [$EUR]_-;_-* &quot;-&quot;??\ [$EUR]_-;_-@_-"/>
    <numFmt numFmtId="167" formatCode="#,##0.00&quot; &quot;[$руб.-419];[Red]&quot;-&quot;#,##0.00&quot; &quot;[$руб.-419]"/>
    <numFmt numFmtId="168" formatCode="_-* #,##0&quot;р.&quot;_-;\-* #,##0&quot;р.&quot;_-;_-* &quot;-&quot;&quot;р.&quot;_-;_-@_-"/>
    <numFmt numFmtId="169" formatCode="_(* #,##0.00_);_(* \(#,##0.00\);_(* &quot;-&quot;??_);_(@_)"/>
    <numFmt numFmtId="170" formatCode="_-* #,##0.00_р_._-;\-* #,##0.00_р_._-;_-* &quot;-&quot;??_р_._-;_-@_-"/>
    <numFmt numFmtId="171" formatCode="#,##0.000"/>
    <numFmt numFmtId="172" formatCode="#,##0_ ;[Red]\-#,##0\ "/>
    <numFmt numFmtId="173" formatCode="_-* #,##0.00_р_._-;\-* #,##0.00_р_._-;_-* \-??_р_._-;_-@_-"/>
    <numFmt numFmtId="174" formatCode="_-* #,##0.00000_р_._-;\-* #,##0.00000_р_._-;_-* &quot;-&quot;??_р_._-;_-@_-"/>
  </numFmts>
  <fonts count="4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Helv"/>
      <charset val="204"/>
    </font>
    <font>
      <sz val="10"/>
      <name val="Helv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BalticHlv"/>
    </font>
    <font>
      <sz val="11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RotisSansSerif"/>
      <family val="2"/>
    </font>
    <font>
      <sz val="10"/>
      <color indexed="8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1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Calibri"/>
      <family val="2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Helvetica Neue"/>
    </font>
    <font>
      <sz val="10"/>
      <name val="Arial Cyr"/>
      <family val="2"/>
      <charset val="204"/>
    </font>
    <font>
      <b/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73">
    <xf numFmtId="0" fontId="0" fillId="0" borderId="0"/>
    <xf numFmtId="0" fontId="1" fillId="0" borderId="0"/>
    <xf numFmtId="0" fontId="7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0" fontId="15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7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9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7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7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7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7" borderId="0" applyNumberFormat="0" applyBorder="0" applyAlignment="0" applyProtection="0"/>
    <xf numFmtId="0" fontId="17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6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20" fillId="5" borderId="0" applyNumberFormat="0" applyBorder="0" applyAlignment="0" applyProtection="0"/>
    <xf numFmtId="0" fontId="21" fillId="16" borderId="9" applyNumberFormat="0" applyAlignment="0" applyProtection="0"/>
    <xf numFmtId="0" fontId="22" fillId="26" borderId="10" applyNumberFormat="0" applyAlignment="0" applyProtection="0"/>
    <xf numFmtId="166" fontId="23" fillId="0" borderId="0">
      <alignment horizontal="left"/>
    </xf>
    <xf numFmtId="166" fontId="24" fillId="0" borderId="0" applyFont="0" applyBorder="0">
      <alignment horizontal="center" vertical="center"/>
    </xf>
    <xf numFmtId="0" fontId="16" fillId="0" borderId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0" borderId="0">
      <alignment horizontal="center"/>
    </xf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27" fillId="0" borderId="0">
      <alignment horizontal="center" textRotation="90"/>
    </xf>
    <xf numFmtId="0" fontId="31" fillId="9" borderId="9" applyNumberFormat="0" applyAlignment="0" applyProtection="0"/>
    <xf numFmtId="0" fontId="32" fillId="0" borderId="14" applyNumberFormat="0" applyFill="0" applyAlignment="0" applyProtection="0"/>
    <xf numFmtId="0" fontId="33" fillId="17" borderId="0" applyNumberFormat="0" applyBorder="0" applyAlignment="0" applyProtection="0"/>
    <xf numFmtId="166" fontId="34" fillId="0" borderId="0"/>
    <xf numFmtId="0" fontId="35" fillId="0" borderId="0"/>
    <xf numFmtId="0" fontId="7" fillId="11" borderId="15" applyNumberFormat="0" applyFont="0" applyAlignment="0" applyProtection="0"/>
    <xf numFmtId="0" fontId="36" fillId="16" borderId="16" applyNumberFormat="0" applyAlignment="0" applyProtection="0"/>
    <xf numFmtId="0" fontId="37" fillId="0" borderId="0"/>
    <xf numFmtId="167" fontId="37" fillId="0" borderId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1" fillId="9" borderId="9" applyNumberFormat="0" applyAlignment="0" applyProtection="0"/>
    <xf numFmtId="0" fontId="31" fillId="9" borderId="9" applyNumberFormat="0" applyAlignment="0" applyProtection="0"/>
    <xf numFmtId="0" fontId="31" fillId="9" borderId="9" applyNumberFormat="0" applyAlignment="0" applyProtection="0"/>
    <xf numFmtId="0" fontId="36" fillId="16" borderId="16" applyNumberFormat="0" applyAlignment="0" applyProtection="0"/>
    <xf numFmtId="0" fontId="36" fillId="16" borderId="16" applyNumberFormat="0" applyAlignment="0" applyProtection="0"/>
    <xf numFmtId="0" fontId="21" fillId="16" borderId="9" applyNumberFormat="0" applyAlignment="0" applyProtection="0"/>
    <xf numFmtId="0" fontId="21" fillId="16" borderId="9" applyNumberFormat="0" applyAlignment="0" applyProtection="0"/>
    <xf numFmtId="0" fontId="42" fillId="0" borderId="0" applyNumberFormat="0" applyFill="0" applyBorder="0" applyAlignment="0" applyProtection="0"/>
    <xf numFmtId="168" fontId="7" fillId="0" borderId="0" applyFon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" fillId="11" borderId="15" applyNumberFormat="0" applyFont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22" fillId="26" borderId="10" applyNumberFormat="0" applyAlignment="0" applyProtection="0"/>
    <xf numFmtId="0" fontId="22" fillId="26" borderId="10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3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6" fillId="0" borderId="0" applyFill="0" applyProtection="0"/>
    <xf numFmtId="0" fontId="1" fillId="0" borderId="0"/>
    <xf numFmtId="0" fontId="43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7" fillId="0" borderId="0"/>
    <xf numFmtId="0" fontId="16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7" fillId="0" borderId="0"/>
    <xf numFmtId="0" fontId="43" fillId="0" borderId="0"/>
    <xf numFmtId="0" fontId="43" fillId="0" borderId="0"/>
    <xf numFmtId="0" fontId="43" fillId="0" borderId="0"/>
    <xf numFmtId="0" fontId="44" fillId="0" borderId="0" applyNumberFormat="0" applyFill="0" applyBorder="0" applyProtection="0">
      <alignment vertical="top"/>
    </xf>
    <xf numFmtId="0" fontId="43" fillId="0" borderId="0"/>
    <xf numFmtId="0" fontId="43" fillId="0" borderId="0"/>
    <xf numFmtId="0" fontId="45" fillId="0" borderId="0"/>
    <xf numFmtId="0" fontId="16" fillId="0" borderId="0"/>
    <xf numFmtId="0" fontId="43" fillId="0" borderId="0" applyNumberFormat="0" applyFont="0" applyFill="0" applyBorder="0" applyAlignment="0" applyProtection="0">
      <alignment vertical="top"/>
    </xf>
    <xf numFmtId="0" fontId="16" fillId="0" borderId="0"/>
    <xf numFmtId="0" fontId="1" fillId="0" borderId="0"/>
    <xf numFmtId="0" fontId="1" fillId="0" borderId="0"/>
    <xf numFmtId="0" fontId="16" fillId="0" borderId="0"/>
    <xf numFmtId="0" fontId="7" fillId="0" borderId="0"/>
    <xf numFmtId="0" fontId="43" fillId="0" borderId="0"/>
    <xf numFmtId="166" fontId="44" fillId="0" borderId="0" applyNumberFormat="0" applyFill="0" applyBorder="0" applyProtection="0">
      <alignment vertical="top"/>
    </xf>
    <xf numFmtId="0" fontId="16" fillId="0" borderId="0"/>
    <xf numFmtId="0" fontId="44" fillId="0" borderId="0" applyNumberFormat="0" applyFill="0" applyBorder="0" applyProtection="0">
      <alignment vertical="top"/>
    </xf>
    <xf numFmtId="0" fontId="17" fillId="0" borderId="0"/>
    <xf numFmtId="0" fontId="7" fillId="0" borderId="0"/>
    <xf numFmtId="0" fontId="43" fillId="0" borderId="0"/>
    <xf numFmtId="0" fontId="44" fillId="0" borderId="0" applyNumberFormat="0" applyFill="0" applyBorder="0" applyProtection="0">
      <alignment vertical="top"/>
    </xf>
    <xf numFmtId="0" fontId="45" fillId="0" borderId="0"/>
    <xf numFmtId="0" fontId="43" fillId="0" borderId="0"/>
    <xf numFmtId="0" fontId="7" fillId="0" borderId="0"/>
    <xf numFmtId="0" fontId="16" fillId="0" borderId="0"/>
    <xf numFmtId="0" fontId="43" fillId="0" borderId="0"/>
    <xf numFmtId="0" fontId="43" fillId="0" borderId="0"/>
    <xf numFmtId="0" fontId="16" fillId="0" borderId="0"/>
    <xf numFmtId="166" fontId="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11" borderId="15" applyNumberFormat="0" applyFont="0" applyAlignment="0" applyProtection="0"/>
    <xf numFmtId="0" fontId="7" fillId="11" borderId="15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14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0" borderId="0" applyFont="0" applyFill="0" applyBorder="0" applyAlignment="0" applyProtection="0"/>
    <xf numFmtId="169" fontId="4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7" fillId="0" borderId="0" applyFill="0" applyBorder="0" applyAlignment="0" applyProtection="0"/>
    <xf numFmtId="169" fontId="3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</cellStyleXfs>
  <cellXfs count="69">
    <xf numFmtId="0" fontId="0" fillId="0" borderId="0" xfId="0"/>
    <xf numFmtId="3" fontId="4" fillId="0" borderId="0" xfId="0" applyNumberFormat="1" applyFont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3" fontId="2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4" xfId="0" applyFont="1" applyFill="1" applyBorder="1" applyAlignment="1">
      <alignment horizontal="left" vertical="center" wrapText="1"/>
    </xf>
    <xf numFmtId="3" fontId="11" fillId="0" borderId="4" xfId="4" applyNumberFormat="1" applyFont="1" applyFill="1" applyBorder="1" applyAlignment="1">
      <alignment horizontal="center" vertical="center"/>
    </xf>
    <xf numFmtId="165" fontId="12" fillId="0" borderId="7" xfId="0" applyNumberFormat="1" applyFont="1" applyFill="1" applyBorder="1" applyAlignment="1">
      <alignment horizontal="center" vertical="center" wrapText="1"/>
    </xf>
    <xf numFmtId="165" fontId="12" fillId="0" borderId="8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left" wrapText="1"/>
    </xf>
    <xf numFmtId="3" fontId="5" fillId="0" borderId="0" xfId="6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3" borderId="4" xfId="3" applyFont="1" applyFill="1" applyBorder="1" applyAlignment="1">
      <alignment horizontal="left" vertical="center" wrapText="1"/>
    </xf>
    <xf numFmtId="0" fontId="4" fillId="3" borderId="6" xfId="3" applyFont="1" applyFill="1" applyBorder="1" applyAlignment="1">
      <alignment horizontal="left" vertical="center" wrapText="1"/>
    </xf>
    <xf numFmtId="3" fontId="11" fillId="0" borderId="4" xfId="4" applyNumberFormat="1" applyFont="1" applyFill="1" applyBorder="1"/>
    <xf numFmtId="3" fontId="11" fillId="0" borderId="4" xfId="0" applyNumberFormat="1" applyFont="1" applyBorder="1"/>
    <xf numFmtId="3" fontId="13" fillId="0" borderId="4" xfId="0" applyNumberFormat="1" applyFont="1" applyBorder="1"/>
    <xf numFmtId="0" fontId="13" fillId="0" borderId="6" xfId="0" applyFont="1" applyBorder="1"/>
    <xf numFmtId="3" fontId="8" fillId="0" borderId="0" xfId="2" applyNumberFormat="1" applyFont="1" applyFill="1" applyBorder="1" applyAlignment="1">
      <alignment horizontal="center" vertical="center" wrapText="1"/>
    </xf>
    <xf numFmtId="3" fontId="46" fillId="0" borderId="0" xfId="4" applyNumberFormat="1" applyFont="1" applyFill="1" applyBorder="1"/>
    <xf numFmtId="49" fontId="6" fillId="2" borderId="18" xfId="1" applyNumberFormat="1" applyFont="1" applyFill="1" applyBorder="1" applyAlignment="1">
      <alignment horizontal="center" vertical="center" wrapText="1"/>
    </xf>
    <xf numFmtId="3" fontId="11" fillId="0" borderId="7" xfId="4" applyNumberFormat="1" applyFont="1" applyFill="1" applyBorder="1"/>
    <xf numFmtId="3" fontId="11" fillId="0" borderId="7" xfId="0" applyNumberFormat="1" applyFont="1" applyBorder="1"/>
    <xf numFmtId="3" fontId="13" fillId="0" borderId="7" xfId="0" applyNumberFormat="1" applyFont="1" applyBorder="1"/>
    <xf numFmtId="0" fontId="13" fillId="0" borderId="19" xfId="0" applyFont="1" applyBorder="1"/>
    <xf numFmtId="3" fontId="8" fillId="0" borderId="20" xfId="2" applyNumberFormat="1" applyFont="1" applyFill="1" applyBorder="1" applyAlignment="1">
      <alignment horizontal="center" vertical="center" wrapText="1"/>
    </xf>
    <xf numFmtId="3" fontId="46" fillId="0" borderId="21" xfId="4" applyNumberFormat="1" applyFont="1" applyFill="1" applyBorder="1"/>
    <xf numFmtId="3" fontId="46" fillId="0" borderId="22" xfId="4" applyNumberFormat="1" applyFont="1" applyFill="1" applyBorder="1"/>
    <xf numFmtId="3" fontId="11" fillId="0" borderId="7" xfId="4" applyNumberFormat="1" applyFont="1" applyFill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0" fillId="0" borderId="0" xfId="0" applyNumberFormat="1"/>
    <xf numFmtId="3" fontId="4" fillId="0" borderId="0" xfId="0" applyNumberFormat="1" applyFont="1"/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3" fontId="11" fillId="0" borderId="6" xfId="4" applyNumberFormat="1" applyFont="1" applyFill="1" applyBorder="1"/>
    <xf numFmtId="49" fontId="6" fillId="2" borderId="26" xfId="1" applyNumberFormat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left" vertical="center" wrapText="1"/>
    </xf>
    <xf numFmtId="3" fontId="13" fillId="0" borderId="6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3" fontId="11" fillId="0" borderId="8" xfId="4" applyNumberFormat="1" applyFont="1" applyFill="1" applyBorder="1" applyAlignment="1">
      <alignment horizontal="center" vertical="center"/>
    </xf>
    <xf numFmtId="4" fontId="4" fillId="0" borderId="0" xfId="0" applyNumberFormat="1" applyFont="1"/>
    <xf numFmtId="3" fontId="11" fillId="0" borderId="27" xfId="4" applyNumberFormat="1" applyFont="1" applyFill="1" applyBorder="1" applyAlignment="1">
      <alignment horizontal="center" vertical="center"/>
    </xf>
    <xf numFmtId="49" fontId="6" fillId="2" borderId="28" xfId="1" applyNumberFormat="1" applyFont="1" applyFill="1" applyBorder="1" applyAlignment="1">
      <alignment horizontal="center" vertical="center" wrapText="1"/>
    </xf>
    <xf numFmtId="3" fontId="11" fillId="0" borderId="29" xfId="4" applyNumberFormat="1" applyFont="1" applyFill="1" applyBorder="1" applyAlignment="1">
      <alignment horizontal="center" vertical="center"/>
    </xf>
    <xf numFmtId="165" fontId="12" fillId="0" borderId="30" xfId="0" applyNumberFormat="1" applyFont="1" applyFill="1" applyBorder="1" applyAlignment="1">
      <alignment horizontal="center" vertical="center" wrapText="1"/>
    </xf>
    <xf numFmtId="3" fontId="13" fillId="0" borderId="31" xfId="0" applyNumberFormat="1" applyFont="1" applyBorder="1" applyAlignment="1">
      <alignment horizontal="center" vertical="center"/>
    </xf>
  </cellXfs>
  <cellStyles count="373">
    <cellStyle name=" 1" xfId="7"/>
    <cellStyle name="_РАСПРЕДЕЛЕНИЕ2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— Акцент1" xfId="15"/>
    <cellStyle name="20% - Акцент1 2" xfId="16"/>
    <cellStyle name="20% - Акцент1 3" xfId="17"/>
    <cellStyle name="20% - Акцент1 4" xfId="18"/>
    <cellStyle name="20% - Акцент1 5" xfId="19"/>
    <cellStyle name="20% - Акцент1 6" xfId="20"/>
    <cellStyle name="20% - Акцент1 7" xfId="21"/>
    <cellStyle name="20% - Акцент1 8" xfId="22"/>
    <cellStyle name="20% — акцент1_10" xfId="23"/>
    <cellStyle name="20% — Акцент2" xfId="24"/>
    <cellStyle name="20% - Акцент2 2" xfId="25"/>
    <cellStyle name="20% - Акцент2 3" xfId="26"/>
    <cellStyle name="20% - Акцент2 4" xfId="27"/>
    <cellStyle name="20% - Акцент2 5" xfId="28"/>
    <cellStyle name="20% - Акцент2 6" xfId="29"/>
    <cellStyle name="20% - Акцент2 7" xfId="30"/>
    <cellStyle name="20% - Акцент2 8" xfId="31"/>
    <cellStyle name="20% — акцент2_10" xfId="32"/>
    <cellStyle name="20% — Акцент3" xfId="33"/>
    <cellStyle name="20% - Акцент3 2" xfId="34"/>
    <cellStyle name="20% - Акцент3 3" xfId="35"/>
    <cellStyle name="20% - Акцент3 4" xfId="36"/>
    <cellStyle name="20% - Акцент3 5" xfId="37"/>
    <cellStyle name="20% - Акцент3 6" xfId="38"/>
    <cellStyle name="20% - Акцент3 7" xfId="39"/>
    <cellStyle name="20% - Акцент3 8" xfId="40"/>
    <cellStyle name="20% — акцент3_10" xfId="41"/>
    <cellStyle name="20% — Акцент4" xfId="42"/>
    <cellStyle name="20% - Акцент4 2" xfId="43"/>
    <cellStyle name="20% - Акцент4 3" xfId="44"/>
    <cellStyle name="20% - Акцент4 4" xfId="45"/>
    <cellStyle name="20% - Акцент4 5" xfId="46"/>
    <cellStyle name="20% - Акцент4 6" xfId="47"/>
    <cellStyle name="20% - Акцент4 7" xfId="48"/>
    <cellStyle name="20% - Акцент4 8" xfId="49"/>
    <cellStyle name="20% — акцент4_10" xfId="50"/>
    <cellStyle name="20% — Акцент5" xfId="51"/>
    <cellStyle name="20% - Акцент5 2" xfId="52"/>
    <cellStyle name="20% - Акцент5 3" xfId="53"/>
    <cellStyle name="20% - Акцент5 4" xfId="54"/>
    <cellStyle name="20% - Акцент5 5" xfId="55"/>
    <cellStyle name="20% - Акцент5 6" xfId="56"/>
    <cellStyle name="20% - Акцент5 7" xfId="57"/>
    <cellStyle name="20% - Акцент5 8" xfId="58"/>
    <cellStyle name="20% — акцент5_10" xfId="59"/>
    <cellStyle name="20% — Акцент6" xfId="60"/>
    <cellStyle name="20% - Акцент6 2" xfId="61"/>
    <cellStyle name="20% - Акцент6 3" xfId="62"/>
    <cellStyle name="20% - Акцент6 4" xfId="63"/>
    <cellStyle name="20% - Акцент6 5" xfId="64"/>
    <cellStyle name="20% - Акцент6 6" xfId="65"/>
    <cellStyle name="20% - Акцент6 7" xfId="66"/>
    <cellStyle name="20% - Акцент6 8" xfId="67"/>
    <cellStyle name="20% — акцент6_10" xfId="68"/>
    <cellStyle name="40% - Accent1" xfId="69"/>
    <cellStyle name="40% - Accent2" xfId="70"/>
    <cellStyle name="40% - Accent3" xfId="71"/>
    <cellStyle name="40% - Accent4" xfId="72"/>
    <cellStyle name="40% - Accent5" xfId="73"/>
    <cellStyle name="40% - Accent6" xfId="74"/>
    <cellStyle name="40% — Акцент1" xfId="75"/>
    <cellStyle name="40% - Акцент1 2" xfId="76"/>
    <cellStyle name="40% - Акцент1 3" xfId="77"/>
    <cellStyle name="40% - Акцент1 4" xfId="78"/>
    <cellStyle name="40% - Акцент1 5" xfId="79"/>
    <cellStyle name="40% - Акцент1 6" xfId="80"/>
    <cellStyle name="40% - Акцент1 7" xfId="81"/>
    <cellStyle name="40% - Акцент1 8" xfId="82"/>
    <cellStyle name="40% — акцент1_10" xfId="83"/>
    <cellStyle name="40% — Акцент2" xfId="84"/>
    <cellStyle name="40% - Акцент2 2" xfId="85"/>
    <cellStyle name="40% - Акцент2 3" xfId="86"/>
    <cellStyle name="40% - Акцент2 4" xfId="87"/>
    <cellStyle name="40% - Акцент2 5" xfId="88"/>
    <cellStyle name="40% - Акцент2 6" xfId="89"/>
    <cellStyle name="40% - Акцент2 7" xfId="90"/>
    <cellStyle name="40% - Акцент2 8" xfId="91"/>
    <cellStyle name="40% — акцент2_10" xfId="92"/>
    <cellStyle name="40% — Акцент3" xfId="93"/>
    <cellStyle name="40% - Акцент3 2" xfId="94"/>
    <cellStyle name="40% - Акцент3 3" xfId="95"/>
    <cellStyle name="40% - Акцент3 4" xfId="96"/>
    <cellStyle name="40% - Акцент3 5" xfId="97"/>
    <cellStyle name="40% - Акцент3 6" xfId="98"/>
    <cellStyle name="40% - Акцент3 7" xfId="99"/>
    <cellStyle name="40% - Акцент3 8" xfId="100"/>
    <cellStyle name="40% — акцент3_10" xfId="101"/>
    <cellStyle name="40% — Акцент4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— акцент4_10" xfId="110"/>
    <cellStyle name="40% — Акцент5" xfId="111"/>
    <cellStyle name="40% - Акцент5 2" xfId="112"/>
    <cellStyle name="40% - Акцент5 3" xfId="113"/>
    <cellStyle name="40% - Акцент5 4" xfId="114"/>
    <cellStyle name="40% - Акцент5 5" xfId="115"/>
    <cellStyle name="40% - Акцент5 6" xfId="116"/>
    <cellStyle name="40% - Акцент5 7" xfId="117"/>
    <cellStyle name="40% - Акцент5 8" xfId="118"/>
    <cellStyle name="40% — акцент5_10" xfId="119"/>
    <cellStyle name="40% — Акцент6" xfId="120"/>
    <cellStyle name="40% - Акцент6 2" xfId="121"/>
    <cellStyle name="40% - Акцент6 3" xfId="122"/>
    <cellStyle name="40% - Акцент6 4" xfId="123"/>
    <cellStyle name="40% - Акцент6 5" xfId="124"/>
    <cellStyle name="40% - Акцент6 6" xfId="125"/>
    <cellStyle name="40% - Акцент6 7" xfId="126"/>
    <cellStyle name="40% - Акцент6 8" xfId="127"/>
    <cellStyle name="40% — акцент6_10" xfId="128"/>
    <cellStyle name="60% - Accent1" xfId="129"/>
    <cellStyle name="60% - Accent2" xfId="130"/>
    <cellStyle name="60% - Accent3" xfId="131"/>
    <cellStyle name="60% - Accent4" xfId="132"/>
    <cellStyle name="60% - Accent5" xfId="133"/>
    <cellStyle name="60% - Accent6" xfId="134"/>
    <cellStyle name="60% — Акцент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— акцент1_10" xfId="143"/>
    <cellStyle name="60% — Акцент2" xfId="144"/>
    <cellStyle name="60% - Акцент2 2" xfId="145"/>
    <cellStyle name="60% - Акцент2 3" xfId="146"/>
    <cellStyle name="60% - Акцент2 4" xfId="147"/>
    <cellStyle name="60% - Акцент2 5" xfId="148"/>
    <cellStyle name="60% - Акцент2 6" xfId="149"/>
    <cellStyle name="60% - Акцент2 7" xfId="150"/>
    <cellStyle name="60% - Акцент2 8" xfId="151"/>
    <cellStyle name="60% — акцент2_10" xfId="152"/>
    <cellStyle name="60% — Акцент3" xfId="153"/>
    <cellStyle name="60% - Акцент3 2" xfId="154"/>
    <cellStyle name="60% - Акцент3 3" xfId="155"/>
    <cellStyle name="60% - Акцент3 4" xfId="156"/>
    <cellStyle name="60% - Акцент3 5" xfId="157"/>
    <cellStyle name="60% - Акцент3 6" xfId="158"/>
    <cellStyle name="60% - Акцент3 7" xfId="159"/>
    <cellStyle name="60% - Акцент3 8" xfId="160"/>
    <cellStyle name="60% — акцент3_10" xfId="161"/>
    <cellStyle name="60% — Акцент4" xfId="162"/>
    <cellStyle name="60% - Акцент4 2" xfId="163"/>
    <cellStyle name="60% - Акцент4 3" xfId="164"/>
    <cellStyle name="60% - Акцент4 4" xfId="165"/>
    <cellStyle name="60% - Акцент4 5" xfId="166"/>
    <cellStyle name="60% - Акцент4 6" xfId="167"/>
    <cellStyle name="60% - Акцент4 7" xfId="168"/>
    <cellStyle name="60% - Акцент4 8" xfId="169"/>
    <cellStyle name="60% — акцент4_10" xfId="170"/>
    <cellStyle name="60% — Акцент5" xfId="171"/>
    <cellStyle name="60% - Акцент5 2" xfId="172"/>
    <cellStyle name="60% - Акцент5 3" xfId="173"/>
    <cellStyle name="60% - Акцент5 4" xfId="174"/>
    <cellStyle name="60% - Акцент5 5" xfId="175"/>
    <cellStyle name="60% - Акцент5 6" xfId="176"/>
    <cellStyle name="60% - Акцент5 7" xfId="177"/>
    <cellStyle name="60% - Акцент5 8" xfId="178"/>
    <cellStyle name="60% — акцент5_10" xfId="179"/>
    <cellStyle name="60% — Акцент6" xfId="180"/>
    <cellStyle name="60% - Акцент6 2" xfId="181"/>
    <cellStyle name="60% - Акцент6 3" xfId="182"/>
    <cellStyle name="60% - Акцент6 4" xfId="183"/>
    <cellStyle name="60% - Акцент6 5" xfId="184"/>
    <cellStyle name="60% - Акцент6 6" xfId="185"/>
    <cellStyle name="60% - Акцент6 7" xfId="186"/>
    <cellStyle name="60% - Акцент6 8" xfId="187"/>
    <cellStyle name="60% — акцент6_10" xfId="188"/>
    <cellStyle name="Accent1" xfId="189"/>
    <cellStyle name="Accent2" xfId="190"/>
    <cellStyle name="Accent3" xfId="191"/>
    <cellStyle name="Accent4" xfId="192"/>
    <cellStyle name="Accent5" xfId="193"/>
    <cellStyle name="Accent6" xfId="194"/>
    <cellStyle name="Bad" xfId="195"/>
    <cellStyle name="Calculation" xfId="196"/>
    <cellStyle name="Check Cell" xfId="197"/>
    <cellStyle name="deutsch" xfId="198"/>
    <cellStyle name="euro" xfId="199"/>
    <cellStyle name="Excel Built-in Normal" xfId="200"/>
    <cellStyle name="Explanatory Text" xfId="201"/>
    <cellStyle name="Good" xfId="202"/>
    <cellStyle name="Heading" xfId="203"/>
    <cellStyle name="Heading 1" xfId="204"/>
    <cellStyle name="Heading 2" xfId="205"/>
    <cellStyle name="Heading 3" xfId="206"/>
    <cellStyle name="Heading 4" xfId="207"/>
    <cellStyle name="Heading1" xfId="208"/>
    <cellStyle name="Input" xfId="209"/>
    <cellStyle name="Linked Cell" xfId="210"/>
    <cellStyle name="Neutral" xfId="211"/>
    <cellStyle name="Nor}al" xfId="212"/>
    <cellStyle name="Normal_Sheet1" xfId="213"/>
    <cellStyle name="Note" xfId="214"/>
    <cellStyle name="Output" xfId="215"/>
    <cellStyle name="Result" xfId="216"/>
    <cellStyle name="Result2" xfId="217"/>
    <cellStyle name="Title" xfId="218"/>
    <cellStyle name="Total" xfId="219"/>
    <cellStyle name="Warning Text" xfId="220"/>
    <cellStyle name="Акцент1 2" xfId="221"/>
    <cellStyle name="Акцент1 3" xfId="222"/>
    <cellStyle name="Акцент2 2" xfId="223"/>
    <cellStyle name="Акцент2 3" xfId="224"/>
    <cellStyle name="Акцент3 2" xfId="225"/>
    <cellStyle name="Акцент3 3" xfId="226"/>
    <cellStyle name="Акцент4 2" xfId="227"/>
    <cellStyle name="Акцент4 3" xfId="228"/>
    <cellStyle name="Акцент5 2" xfId="229"/>
    <cellStyle name="Акцент5 3" xfId="230"/>
    <cellStyle name="Акцент6 2" xfId="231"/>
    <cellStyle name="Акцент6 3" xfId="232"/>
    <cellStyle name="Ввод" xfId="233"/>
    <cellStyle name="Ввод  2" xfId="234"/>
    <cellStyle name="Ввод  3" xfId="235"/>
    <cellStyle name="Вывод 2" xfId="236"/>
    <cellStyle name="Вывод 3" xfId="237"/>
    <cellStyle name="Вычисление 2" xfId="238"/>
    <cellStyle name="Вычисление 3" xfId="239"/>
    <cellStyle name="Гиперссылка 2" xfId="240"/>
    <cellStyle name="Денежный [0] 2" xfId="241"/>
    <cellStyle name="Заголовок 1 2" xfId="242"/>
    <cellStyle name="Заголовок 1 3" xfId="243"/>
    <cellStyle name="Заголовок 2 2" xfId="244"/>
    <cellStyle name="Заголовок 2 3" xfId="245"/>
    <cellStyle name="Заголовок 3 2" xfId="246"/>
    <cellStyle name="Заголовок 3 3" xfId="247"/>
    <cellStyle name="Заголовок 4 2" xfId="248"/>
    <cellStyle name="Заголовок 4 3" xfId="249"/>
    <cellStyle name="Заметка" xfId="250"/>
    <cellStyle name="Итог 2" xfId="251"/>
    <cellStyle name="Итог 3" xfId="252"/>
    <cellStyle name="Контрольная ячейка 2" xfId="253"/>
    <cellStyle name="Контрольная ячейка 3" xfId="254"/>
    <cellStyle name="Название 2" xfId="255"/>
    <cellStyle name="Название 3" xfId="256"/>
    <cellStyle name="Нейтральный 2" xfId="257"/>
    <cellStyle name="Нейтральный 3" xfId="258"/>
    <cellStyle name="Обычный" xfId="0" builtinId="0"/>
    <cellStyle name="Обычный 10" xfId="259"/>
    <cellStyle name="Обычный 10 2" xfId="260"/>
    <cellStyle name="Обычный 11" xfId="261"/>
    <cellStyle name="Обычный 12" xfId="262"/>
    <cellStyle name="Обычный 13" xfId="263"/>
    <cellStyle name="Обычный 14" xfId="264"/>
    <cellStyle name="Обычный 14 2" xfId="265"/>
    <cellStyle name="Обычный 14 2 2" xfId="1"/>
    <cellStyle name="Обычный 14 3" xfId="266"/>
    <cellStyle name="Обычный 14 4" xfId="267"/>
    <cellStyle name="Обычный 14 5" xfId="268"/>
    <cellStyle name="Обычный 14 6" xfId="269"/>
    <cellStyle name="Обычный 14 7" xfId="270"/>
    <cellStyle name="Обычный 14_база" xfId="271"/>
    <cellStyle name="Обычный 15" xfId="272"/>
    <cellStyle name="Обычный 16" xfId="273"/>
    <cellStyle name="Обычный 17" xfId="274"/>
    <cellStyle name="Обычный 18" xfId="275"/>
    <cellStyle name="Обычный 18 2" xfId="276"/>
    <cellStyle name="Обычный 18 3" xfId="277"/>
    <cellStyle name="Обычный 19" xfId="278"/>
    <cellStyle name="Обычный 2" xfId="279"/>
    <cellStyle name="Обычный 2 2" xfId="2"/>
    <cellStyle name="Обычный 2 2 2" xfId="280"/>
    <cellStyle name="Обычный 2 2 2 2" xfId="281"/>
    <cellStyle name="Обычный 2 2 3" xfId="282"/>
    <cellStyle name="Обычный 2 2_2016" xfId="283"/>
    <cellStyle name="Обычный 2 29" xfId="284"/>
    <cellStyle name="Обычный 2 3" xfId="285"/>
    <cellStyle name="Обычный 2 33" xfId="286"/>
    <cellStyle name="Обычный 2 37" xfId="287"/>
    <cellStyle name="Обычный 2 4" xfId="3"/>
    <cellStyle name="Обычный 2 40" xfId="288"/>
    <cellStyle name="Обычный 2 43" xfId="289"/>
    <cellStyle name="Обычный 2 47" xfId="290"/>
    <cellStyle name="Обычный 2 5" xfId="291"/>
    <cellStyle name="Обычный 2 50" xfId="292"/>
    <cellStyle name="Обычный 2 53" xfId="293"/>
    <cellStyle name="Обычный 2 56" xfId="294"/>
    <cellStyle name="Обычный 2 6" xfId="295"/>
    <cellStyle name="Обычный 2 60" xfId="296"/>
    <cellStyle name="Обычный 2 64" xfId="297"/>
    <cellStyle name="Обычный 2 7" xfId="298"/>
    <cellStyle name="Обычный 2 8" xfId="299"/>
    <cellStyle name="Обычный 2 9" xfId="300"/>
    <cellStyle name="Обычный 2_1" xfId="301"/>
    <cellStyle name="Обычный 20" xfId="302"/>
    <cellStyle name="Обычный 21" xfId="303"/>
    <cellStyle name="Обычный 25" xfId="304"/>
    <cellStyle name="Обычный 3" xfId="305"/>
    <cellStyle name="Обычный 3 2" xfId="306"/>
    <cellStyle name="Обычный 3 2 2" xfId="307"/>
    <cellStyle name="Обычный 3 2_19 03 2019 Прогноз тариф (2)" xfId="308"/>
    <cellStyle name="Обычный 3 3" xfId="309"/>
    <cellStyle name="Обычный 3_19 03 2019 Прогноз тариф (2)" xfId="310"/>
    <cellStyle name="Обычный 4" xfId="311"/>
    <cellStyle name="Обычный 4 2" xfId="312"/>
    <cellStyle name="Обычный 4 3" xfId="313"/>
    <cellStyle name="Обычный 4_10" xfId="314"/>
    <cellStyle name="Обычный 5" xfId="315"/>
    <cellStyle name="Обычный 5 2" xfId="316"/>
    <cellStyle name="Обычный 5_19 03 2019 Прогноз тариф (2)" xfId="317"/>
    <cellStyle name="Обычный 6" xfId="318"/>
    <cellStyle name="Обычный 6 2" xfId="319"/>
    <cellStyle name="Обычный 6 2 5" xfId="320"/>
    <cellStyle name="Обычный 6 3" xfId="321"/>
    <cellStyle name="Обычный 6_19 03 2019 Прогноз тариф (2)" xfId="322"/>
    <cellStyle name="Обычный 7" xfId="323"/>
    <cellStyle name="Обычный 7 2" xfId="324"/>
    <cellStyle name="Обычный 7 2 2" xfId="325"/>
    <cellStyle name="Обычный 7_проф (4)" xfId="326"/>
    <cellStyle name="Обычный 8" xfId="327"/>
    <cellStyle name="Обычный 9" xfId="328"/>
    <cellStyle name="Плохой 2" xfId="329"/>
    <cellStyle name="Плохой 3" xfId="330"/>
    <cellStyle name="Пояснение 2" xfId="331"/>
    <cellStyle name="Пояснение 3" xfId="332"/>
    <cellStyle name="Примечание 2" xfId="333"/>
    <cellStyle name="Примечание 3" xfId="334"/>
    <cellStyle name="Процентный 2" xfId="335"/>
    <cellStyle name="Процентный 2 2" xfId="336"/>
    <cellStyle name="Процентный 2 3" xfId="337"/>
    <cellStyle name="Процентный 3" xfId="338"/>
    <cellStyle name="Процентный 4" xfId="339"/>
    <cellStyle name="Процентный 4 2" xfId="340"/>
    <cellStyle name="Процентный 4 2 2" xfId="341"/>
    <cellStyle name="Процентный 5" xfId="342"/>
    <cellStyle name="Процентный 6" xfId="343"/>
    <cellStyle name="Процентный 7" xfId="344"/>
    <cellStyle name="Процентный 8" xfId="345"/>
    <cellStyle name="Связанная ячейка 2" xfId="346"/>
    <cellStyle name="Связанная ячейка 3" xfId="347"/>
    <cellStyle name="Стиль 1" xfId="348"/>
    <cellStyle name="Текст предупреждения 2" xfId="349"/>
    <cellStyle name="Текст предупреждения 3" xfId="350"/>
    <cellStyle name="Финансовый 2" xfId="351"/>
    <cellStyle name="Финансовый 2 2" xfId="352"/>
    <cellStyle name="Финансовый 2 3" xfId="353"/>
    <cellStyle name="Финансовый 2 3 2" xfId="354"/>
    <cellStyle name="Финансовый 2 4" xfId="355"/>
    <cellStyle name="Финансовый 2 4 2" xfId="356"/>
    <cellStyle name="Финансовый 2 5" xfId="357"/>
    <cellStyle name="Финансовый 2 6" xfId="358"/>
    <cellStyle name="Финансовый 2 7" xfId="359"/>
    <cellStyle name="Финансовый 2 8" xfId="360"/>
    <cellStyle name="Финансовый 2 9" xfId="361"/>
    <cellStyle name="Финансовый 2_10" xfId="362"/>
    <cellStyle name="Финансовый 3" xfId="363"/>
    <cellStyle name="Финансовый 4" xfId="364"/>
    <cellStyle name="Финансовый 4 2" xfId="5"/>
    <cellStyle name="Финансовый 4 3" xfId="4"/>
    <cellStyle name="Финансовый 4 3 2" xfId="6"/>
    <cellStyle name="Финансовый 5" xfId="365"/>
    <cellStyle name="Финансовый 6" xfId="366"/>
    <cellStyle name="Финансовый 7" xfId="367"/>
    <cellStyle name="Финансовый 7 2" xfId="368"/>
    <cellStyle name="Финансовый 8" xfId="369"/>
    <cellStyle name="Финансовый 9" xfId="370"/>
    <cellStyle name="Хороший 2" xfId="371"/>
    <cellStyle name="Хороший 3" xfId="37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OL~1/AppData/Local/Temp/bat/&#1055;&#1056;&#1054;&#1060;&#1048;&#1051;&#1048;_&#1055;&#1042;&#1057;-&#1057;&#1055;&#1045;&#1062;&#1048;&#1040;&#1051;&#1068;&#1053;&#1054;&#1057;&#1058;&#1068;%20&#1042;&#1056;&#1040;&#1063;&#1040;_11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2;&#1055;%20&#1087;&#1086;%20&#1057;&#1052;&#10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справочник"/>
      <sheetName val="Затраты МО"/>
      <sheetName val="Численность"/>
      <sheetName val="4.КДПВ"/>
      <sheetName val="Лист3"/>
    </sheetNames>
    <sheetDataSet>
      <sheetData sheetId="0"/>
      <sheetData sheetId="1">
        <row r="1">
          <cell r="A1">
            <v>711350</v>
          </cell>
          <cell r="B1" t="str">
            <v>ПОЛ ИНФ ПАТРОНАЖ НА ДОМУ</v>
          </cell>
        </row>
        <row r="2">
          <cell r="A2">
            <v>721160</v>
          </cell>
          <cell r="B2" t="str">
            <v>ПОЛ ЭНД Патронаж на дому</v>
          </cell>
        </row>
        <row r="3">
          <cell r="A3">
            <v>741140</v>
          </cell>
          <cell r="B3" t="str">
            <v>ПОЛ НЕВР ПАТРОНАЖ НА ДОМУ</v>
          </cell>
        </row>
        <row r="4">
          <cell r="A4">
            <v>761020</v>
          </cell>
          <cell r="B4" t="str">
            <v>ПОЛ ЛОР Патронаж на дому</v>
          </cell>
        </row>
        <row r="5">
          <cell r="A5">
            <v>771160</v>
          </cell>
          <cell r="B5" t="str">
            <v>ПОЛ КАРД ПАТРОНАЖ НА ДОМУ</v>
          </cell>
        </row>
        <row r="6">
          <cell r="A6">
            <v>781080</v>
          </cell>
          <cell r="B6" t="str">
            <v>ПОЛ ПУЛМ Патронаж на дому</v>
          </cell>
        </row>
        <row r="7">
          <cell r="A7">
            <v>791100</v>
          </cell>
          <cell r="B7" t="str">
            <v>ПОЛ ГАСТР Патронаж на дому</v>
          </cell>
        </row>
        <row r="8">
          <cell r="A8">
            <v>821150</v>
          </cell>
          <cell r="B8" t="str">
            <v>ПОЛ УРОЛ Патронаж на дому</v>
          </cell>
        </row>
        <row r="9">
          <cell r="A9">
            <v>841020</v>
          </cell>
          <cell r="B9" t="str">
            <v>ПОЛ ДЕРМ Патронаж на дому дерматологом</v>
          </cell>
        </row>
        <row r="10">
          <cell r="A10">
            <v>851100</v>
          </cell>
          <cell r="B10" t="str">
            <v>ПОЛ РЕВМ Патронаж на дому</v>
          </cell>
        </row>
        <row r="12">
          <cell r="A12">
            <v>741030</v>
          </cell>
          <cell r="B12" t="str">
            <v>ПОЛ НЕВР Эпилепсия Статус Неотложное состояние</v>
          </cell>
        </row>
        <row r="13">
          <cell r="A13">
            <v>741130</v>
          </cell>
          <cell r="B13" t="str">
            <v>ПОЛ НЕВР Неотложные состояния</v>
          </cell>
        </row>
        <row r="14">
          <cell r="A14">
            <v>761030</v>
          </cell>
          <cell r="B14" t="str">
            <v>ПОЛ ЛОР Неотложные состояния</v>
          </cell>
        </row>
        <row r="15">
          <cell r="A15">
            <v>791090</v>
          </cell>
          <cell r="B15" t="str">
            <v>ПОЛ ГАСТР Неотложные состояния в гастроэнтерологии</v>
          </cell>
        </row>
        <row r="16">
          <cell r="A16">
            <v>841240</v>
          </cell>
          <cell r="B16" t="str">
            <v>ПОЛ ДЕРМ Неотложные состояния в дерматологии</v>
          </cell>
        </row>
        <row r="17">
          <cell r="A17">
            <v>711360</v>
          </cell>
          <cell r="B17" t="str">
            <v>ПОЛ ИНФ Госпитализация экстренная</v>
          </cell>
        </row>
        <row r="18">
          <cell r="A18">
            <v>781090</v>
          </cell>
          <cell r="B18" t="str">
            <v>ПОЛ ПУЛМ Госпитализация экстреннная</v>
          </cell>
        </row>
        <row r="19">
          <cell r="A19">
            <v>821140</v>
          </cell>
          <cell r="B19" t="str">
            <v>ПОЛ УРОЛ Стандарт обследования урологического больного по экстренным показаниям</v>
          </cell>
        </row>
        <row r="21">
          <cell r="A21">
            <v>711063</v>
          </cell>
          <cell r="B21" t="str">
            <v>ДИСП ПОЛ ИНФ Дифтерия (диспансерный прием 4 раза в год)</v>
          </cell>
        </row>
        <row r="22">
          <cell r="A22">
            <v>711073</v>
          </cell>
          <cell r="B22" t="str">
            <v>ДИСП ПОЛ ИНФ Кишечные инфекции (диспансерный прием 1 раз в год)</v>
          </cell>
        </row>
        <row r="23">
          <cell r="A23">
            <v>711253</v>
          </cell>
          <cell r="B23" t="str">
            <v>ДИСП ПОЛ ИНФ Инфекционный мононуклеоз (диспансерный прием 4 раза в год)</v>
          </cell>
        </row>
        <row r="24">
          <cell r="A24">
            <v>711283</v>
          </cell>
          <cell r="B24" t="str">
            <v>ДИСП ПОЛ ИНФ последствия полиомиелита (диспансерный прием 6 раз в год)</v>
          </cell>
        </row>
        <row r="25">
          <cell r="A25">
            <v>711333</v>
          </cell>
          <cell r="B25" t="str">
            <v>ДИСП ПОЛ ИНФ Острый вирусный гепатит (диспансерный прием 1 раз в 1,5 месяца)</v>
          </cell>
        </row>
        <row r="26">
          <cell r="A26">
            <v>711343</v>
          </cell>
          <cell r="B26" t="str">
            <v>ДИСП ПОЛ ИНФ Хронический вирусный гепатит (диспансерный прием 1 раз в 1,5 месяца)</v>
          </cell>
        </row>
        <row r="27">
          <cell r="A27">
            <v>721043</v>
          </cell>
          <cell r="B27" t="str">
            <v>ДИСП ПОЛ ЭНД Сахарный диабет 2-го типа без осложнений (диспансерный прием 1 раз в 3 месяца)</v>
          </cell>
        </row>
        <row r="28">
          <cell r="A28">
            <v>721053</v>
          </cell>
          <cell r="B28" t="str">
            <v>ДИСП ПОЛ ЭНД Сахарный диабет 2-го типа с осложнениями (для эндокринолога) (диспансерный прием 1 раз в 2 месяца)</v>
          </cell>
        </row>
        <row r="29">
          <cell r="A29">
            <v>721073</v>
          </cell>
          <cell r="B29" t="str">
            <v>ДИСП ПОЛ ЭНД Гипотиреоз (диспансерный прием 1 раз в 3 месяца)</v>
          </cell>
        </row>
        <row r="30">
          <cell r="A30">
            <v>721083</v>
          </cell>
          <cell r="B30" t="str">
            <v>ДИСП ПОЛ ЭНД Нетоксический зоб (диспансерный прием 1 раз в 6 месяцев)</v>
          </cell>
        </row>
        <row r="31">
          <cell r="A31">
            <v>721093</v>
          </cell>
          <cell r="B31" t="str">
            <v>ДИСП ПОЛ ЭНД Тиреотоксикоз (диспансерный прием 1 раз в 6 месяцев)</v>
          </cell>
        </row>
        <row r="32">
          <cell r="A32">
            <v>721103</v>
          </cell>
          <cell r="B32" t="str">
            <v>ДИСП ПОЛ ЭНД Тиреоидит (диспансерный прием 1 раз в месяц)</v>
          </cell>
        </row>
        <row r="33">
          <cell r="A33">
            <v>721113</v>
          </cell>
          <cell r="B33" t="str">
            <v>ДИСП ПОЛ ЭНД Гипопаратиреоз (диспансерный прием 1 раз в 3 месяца)</v>
          </cell>
        </row>
        <row r="34">
          <cell r="A34">
            <v>721123</v>
          </cell>
          <cell r="B34" t="str">
            <v>ДИСП ПОЛ ЭНД Аденома гипофиза (диспансерный прием 1 раз в месяц)</v>
          </cell>
        </row>
        <row r="35">
          <cell r="A35">
            <v>721133</v>
          </cell>
          <cell r="B35" t="str">
            <v>ДИСП ПОЛ ЭНД Ожирение (диспансерный прием 1 раз в 6 месяцев)</v>
          </cell>
        </row>
        <row r="36">
          <cell r="A36">
            <v>721153</v>
          </cell>
          <cell r="B36" t="str">
            <v>ДИСП ПОЛ ЭНД Остеопороз (диспансерный прием 1 раз в 6 месяцев)</v>
          </cell>
        </row>
        <row r="37">
          <cell r="A37">
            <v>731023</v>
          </cell>
          <cell r="B37" t="str">
            <v>ДИСП ПОЛ ГЕМ Дефицитные анемии (диспансерный прием 4 раза в год)</v>
          </cell>
        </row>
        <row r="38">
          <cell r="A38">
            <v>741023</v>
          </cell>
          <cell r="B38" t="str">
            <v>ДИСП ПОЛ НЕВР Эпилепсия (диспансерный прием 1раз в 6 месяцев)</v>
          </cell>
        </row>
        <row r="39">
          <cell r="A39">
            <v>741053</v>
          </cell>
          <cell r="B39" t="str">
            <v xml:space="preserve">ДИСП ПОЛ НЕВР Болезнь Паркинсона (диспансерный прием 1 раз в 6 месяцев) </v>
          </cell>
        </row>
        <row r="40">
          <cell r="A40">
            <v>741073</v>
          </cell>
          <cell r="B40" t="str">
            <v>ДИСП ПОЛ НЕВР Рассеянный склероз (диспансерный прием 1 раз в 6 месяцев)</v>
          </cell>
        </row>
        <row r="41">
          <cell r="A41">
            <v>741093</v>
          </cell>
          <cell r="B41" t="str">
            <v>ДИСП ПОЛ НЕВР Последствия внутричерепной травмы  (диспансерный прием 1 раз в год)</v>
          </cell>
        </row>
        <row r="42">
          <cell r="A42">
            <v>741123</v>
          </cell>
          <cell r="B42" t="str">
            <v>ДИСП ПОЛ НЕВР Состояние после перенесенного ОНМК (диспансерный прием 1раз в 6 месяцев)</v>
          </cell>
        </row>
        <row r="43">
          <cell r="A43">
            <v>741153</v>
          </cell>
          <cell r="B43" t="str">
            <v>ДИСП ПОЛ НЕВР Рассеянный склероз (диспансерный прием 1 раз в 3 месяца)</v>
          </cell>
        </row>
        <row r="44">
          <cell r="A44">
            <v>751023</v>
          </cell>
          <cell r="B44" t="str">
            <v>ДИСП ПОЛ ОФТАЛ Глаукома (диспансерный прием)</v>
          </cell>
        </row>
        <row r="45">
          <cell r="A45">
            <v>761063</v>
          </cell>
          <cell r="B45" t="str">
            <v>ДИСП ПОЛ ЛОР Хронический средний отит (диспансерный прием 1 раз в год)</v>
          </cell>
        </row>
        <row r="46">
          <cell r="A46">
            <v>761083</v>
          </cell>
          <cell r="B46" t="str">
            <v>ДИСП ПОЛ ЛОР Нейросенсорная потеря слуха (диспансерный прием 1 раз в год)</v>
          </cell>
        </row>
        <row r="47">
          <cell r="A47">
            <v>761103</v>
          </cell>
          <cell r="B47" t="str">
            <v>ДИСП ПОЛ ЛОР Кондуктивная тугоухость (диспансерный прием 1 раз в год)</v>
          </cell>
        </row>
        <row r="48">
          <cell r="A48">
            <v>771023</v>
          </cell>
          <cell r="B48" t="str">
            <v>ДИСП ПОЛ КАРД  Вторичная артериальная гипертензия (диспансерный прием)</v>
          </cell>
        </row>
        <row r="49">
          <cell r="A49">
            <v>771033</v>
          </cell>
          <cell r="B49" t="str">
            <v>ДИСП ПОЛ КАРД  Гипертоническая болезнь без поражения органов мишеней (диспансерный прием)</v>
          </cell>
        </row>
        <row r="50">
          <cell r="A50">
            <v>771043</v>
          </cell>
          <cell r="B50" t="str">
            <v>ДИСП ПОЛ КАРД Гипертоническая болезнь с поражением органов мишеней (диспансерный прием)</v>
          </cell>
        </row>
        <row r="51">
          <cell r="A51">
            <v>771063</v>
          </cell>
          <cell r="B51" t="str">
            <v xml:space="preserve"> ДИСП ПОЛ КАРД  Ишемическая болезнь сердца, стенокардия (диспансерный прием)</v>
          </cell>
        </row>
        <row r="52">
          <cell r="A52">
            <v>771103</v>
          </cell>
          <cell r="B52" t="str">
            <v xml:space="preserve"> ДИСП ПОЛ КАРД  Состояние после перенесенного острого инфаркта миокарда (диспансерный прием)</v>
          </cell>
        </row>
        <row r="53">
          <cell r="A53">
            <v>771113</v>
          </cell>
          <cell r="B53" t="str">
            <v xml:space="preserve"> ДИСП ПОЛ КАРД  Состояние после этапа реабилитации, после кардиохирургической операции (диспансерный прием)</v>
          </cell>
        </row>
        <row r="54">
          <cell r="A54">
            <v>771133</v>
          </cell>
          <cell r="B54" t="str">
            <v>ДИСП ПОЛ КАРД  Сердечная недостаточность (диспансерный прием)</v>
          </cell>
        </row>
        <row r="55">
          <cell r="A55">
            <v>781023</v>
          </cell>
          <cell r="B55" t="str">
            <v>ДИСП ПОЛ ПУЛМ Пневмония (диспансерный прием)</v>
          </cell>
        </row>
        <row r="56">
          <cell r="A56">
            <v>781043</v>
          </cell>
          <cell r="B56" t="str">
            <v>ДИСП ПОЛ ПУЛМ Бронхиальная астма вне обострения (диспансерный прием)</v>
          </cell>
        </row>
        <row r="57">
          <cell r="A57">
            <v>781063</v>
          </cell>
          <cell r="B57" t="str">
            <v>ДИСП ПОЛ ПУЛМ ХОБЛ (диспансерный прием)</v>
          </cell>
        </row>
        <row r="58">
          <cell r="A58">
            <v>781153</v>
          </cell>
          <cell r="B58" t="str">
            <v>ДИСП ПОЛ ЛОР Хронические болезни миндалин и аденоидов (диспансерный прием 2 раза в год)</v>
          </cell>
        </row>
        <row r="59">
          <cell r="A59">
            <v>781183</v>
          </cell>
          <cell r="B59" t="str">
            <v>ДИСП ПОЛ ЛОР Хронический синусит (диспансерный прием 1 раз в год)</v>
          </cell>
        </row>
        <row r="60">
          <cell r="A60">
            <v>791033</v>
          </cell>
          <cell r="B60" t="str">
            <v>ДИСП ПОЛ ГАСТР Гепатит Цирроз+желчный пузырь (диспансерный прием)</v>
          </cell>
        </row>
        <row r="61">
          <cell r="A61">
            <v>791053</v>
          </cell>
          <cell r="B61" t="str">
            <v>ДИСП ПОЛ ГАСТР Заболевания поджелудочной железы (диспансерный прием)</v>
          </cell>
        </row>
        <row r="62">
          <cell r="A62">
            <v>791063</v>
          </cell>
          <cell r="B62" t="str">
            <v>ДИСП ПОЛ ГАСТР Заболевания пищевода и желудка (диспансерный прием)</v>
          </cell>
        </row>
        <row r="63">
          <cell r="A63">
            <v>791073</v>
          </cell>
          <cell r="B63" t="str">
            <v>ДИСП ПОЛ ГАСТР Заболевания кишечника (диспансерный прием)</v>
          </cell>
        </row>
        <row r="64">
          <cell r="A64">
            <v>821053</v>
          </cell>
          <cell r="B64" t="str">
            <v>ПОЛ УРОЛ Мочекаменная болезнь (диспансерное наблюдение)</v>
          </cell>
        </row>
        <row r="65">
          <cell r="A65">
            <v>821063</v>
          </cell>
          <cell r="B65" t="str">
            <v>ПОЛ УРОЛ Воспалительные заболевания органов репродуктивной системы у мужчин (диспансерное наблюдение 4 в год)</v>
          </cell>
        </row>
        <row r="66">
          <cell r="A66">
            <v>821073</v>
          </cell>
          <cell r="B66" t="str">
            <v>ПОЛ УРОЛ Доброкачественная гиперплазия предстательной железы и инфравезикальная обструкция (диспансерное наблюдение)</v>
          </cell>
        </row>
        <row r="67">
          <cell r="A67">
            <v>821093</v>
          </cell>
          <cell r="B67" t="str">
            <v>ПОЛ УРОЛ Расстройство удержания мочи (диспансерное наблюдение 4 в год)</v>
          </cell>
        </row>
        <row r="68">
          <cell r="A68">
            <v>821103</v>
          </cell>
          <cell r="B68" t="str">
            <v>ПОЛ УРОЛ Острые воспалительные заболевания почек и мочевых путей (диспансерное наблюдение 4 в год)</v>
          </cell>
        </row>
        <row r="69">
          <cell r="A69">
            <v>821113</v>
          </cell>
          <cell r="B69" t="str">
            <v>ПОЛ УРОЛ Хронические воспалительные заболевания почек и мочевого пузыря (диспансерное наблюдение 4 в год)</v>
          </cell>
        </row>
        <row r="70">
          <cell r="A70">
            <v>821123</v>
          </cell>
          <cell r="B70" t="str">
            <v>ПОЛ УРОЛ Гидронефроз, кисты почек (диспансерное наблюдение)</v>
          </cell>
        </row>
        <row r="71">
          <cell r="A71">
            <v>821133</v>
          </cell>
          <cell r="B71" t="str">
            <v>ПОЛ УРОЛ Невоспалительные заболевания органов репродуктивной системы у мужчин (диспансерное наблюдение 4 в год)</v>
          </cell>
        </row>
        <row r="72">
          <cell r="A72">
            <v>841043</v>
          </cell>
          <cell r="B72" t="str">
            <v>ДИСП ПОЛ ДЕРМ Пиодермия (диспансерный прием 2 раза в год)</v>
          </cell>
        </row>
        <row r="73">
          <cell r="A73">
            <v>841063</v>
          </cell>
          <cell r="B73" t="str">
            <v>ДИСП ПОЛ ДЕРМ Эритематозно-сквамозный дерматит (диспансерный прием 2 раза в год)</v>
          </cell>
        </row>
        <row r="74">
          <cell r="A74">
            <v>841083</v>
          </cell>
          <cell r="B74" t="str">
            <v>ДИСП ПОЛ ДЕРМ Атопический дерматит и родственные состояния (диспансерный прием 4 раза в год)</v>
          </cell>
        </row>
        <row r="75">
          <cell r="A75">
            <v>841093</v>
          </cell>
          <cell r="B75" t="str">
            <v>ДИСП ПОЛ ДЕРМ Псориаз и родственные состояния (диспансерный прием 3 раза в год)</v>
          </cell>
        </row>
        <row r="76">
          <cell r="A76">
            <v>841103</v>
          </cell>
          <cell r="B76" t="str">
            <v>ДИСП ПОЛ ДЕРМ Буллезные дерматозы (диспансерный прием 4 раза в год)</v>
          </cell>
        </row>
        <row r="77">
          <cell r="A77">
            <v>841113</v>
          </cell>
          <cell r="B77" t="str">
            <v>ДИСП ПОЛ ДЕРМ Эритема многоформная (диспансерный прием 2 раза в год)</v>
          </cell>
        </row>
        <row r="78">
          <cell r="A78">
            <v>841123</v>
          </cell>
          <cell r="B78" t="str">
            <v>ДИСП ПОЛ ДЕРМ Красная волчанка без системных проявлений (диспансерный прием 4 раза в год)</v>
          </cell>
        </row>
        <row r="79">
          <cell r="A79">
            <v>841133</v>
          </cell>
          <cell r="B79" t="str">
            <v>ДИСП ПОЛ ДЕРМ Ограниченная склеродермия и др. изменения соединительной ткани (диспансерный прием 4 раза в год)</v>
          </cell>
        </row>
        <row r="80">
          <cell r="A80">
            <v>841143</v>
          </cell>
          <cell r="B80" t="str">
            <v>ДИСП ПОЛ ДЕРМ Красный плоский лишай, папулосквамозные и атрофические изменения кожи (диспансерный прием 2 раза в год)</v>
          </cell>
        </row>
        <row r="81">
          <cell r="A81">
            <v>841163</v>
          </cell>
          <cell r="B81" t="str">
            <v>ДИСП ПОЛ ДЕРМ Узловатая эритема и др. васкулиты (диспансерный прием 2 раза в год)</v>
          </cell>
        </row>
        <row r="82">
          <cell r="A82">
            <v>841173</v>
          </cell>
          <cell r="B82" t="str">
            <v>ДИСП ПОЛ ДЕРМ Кератодермия (вульг. дерматоз), добр. новообразов., вирусные и наследств. заб. кожи (диспансерный прием 2 раза в год)</v>
          </cell>
        </row>
        <row r="83">
          <cell r="A83">
            <v>841223</v>
          </cell>
          <cell r="B83" t="str">
            <v>ДИСП ПОЛ ДЕРМ Саркома Капоши. Хронические язвы кожи (диспансерный прием 6 раз в год)</v>
          </cell>
        </row>
        <row r="84">
          <cell r="A84">
            <v>851023</v>
          </cell>
          <cell r="B84" t="str">
            <v>ДИСП ПОЛ РЕВМ Ревматоидный артрит (диспансерный прием)</v>
          </cell>
        </row>
        <row r="85">
          <cell r="A85">
            <v>851033</v>
          </cell>
          <cell r="B85" t="str">
            <v>ДИСП ПОЛ РЕВМ Хронический подагрический артрит (диспансерный прием)</v>
          </cell>
        </row>
        <row r="86">
          <cell r="A86">
            <v>851043</v>
          </cell>
          <cell r="B86" t="str">
            <v>ДИСП ПОЛ РЕВМ Псориатический артрит (диспансерный прием)</v>
          </cell>
        </row>
        <row r="87">
          <cell r="A87">
            <v>851053</v>
          </cell>
          <cell r="B87" t="str">
            <v>ДИСП ПОЛ РЕВМ Системные заболевания соединительной ткани и системные васкулиты (диспансерный прием)</v>
          </cell>
        </row>
        <row r="88">
          <cell r="A88">
            <v>851063</v>
          </cell>
          <cell r="B88" t="str">
            <v>ДИСП ПОЛ РЕВМ Реактивные артриты (диспансерный прием)</v>
          </cell>
        </row>
        <row r="89">
          <cell r="A89">
            <v>851073</v>
          </cell>
          <cell r="B89" t="str">
            <v>ДИСП ПОЛ РЕВМ Артрозы (Остеоартрозы) (диспансерный прием)</v>
          </cell>
        </row>
        <row r="90">
          <cell r="A90">
            <v>851083</v>
          </cell>
          <cell r="B90" t="str">
            <v>ДИСП ПОЛ РЕВМ Ревматизм неактивная фаза (диспансерный прием)</v>
          </cell>
        </row>
        <row r="91">
          <cell r="A91">
            <v>851093</v>
          </cell>
          <cell r="B91" t="str">
            <v>ДИСП ПОЛ РЕВМ Ревматизм активная фаза (диспансерный прием 4 раза в год)</v>
          </cell>
        </row>
        <row r="92">
          <cell r="A92">
            <v>881940</v>
          </cell>
          <cell r="B92" t="str">
            <v>ПОЛ ОНК Опухоли наружной локализации (Диспансерное наблюдение)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Численность  на 01.12.2021 "/>
      <sheetName val="расчет по смо апу (22)"/>
      <sheetName val="разбивка по СМО отд."/>
      <sheetName val="разб по СМО стан."/>
    </sheetNames>
    <sheetDataSet>
      <sheetData sheetId="0"/>
      <sheetData sheetId="1"/>
      <sheetData sheetId="2">
        <row r="6">
          <cell r="A6">
            <v>780103</v>
          </cell>
          <cell r="N6">
            <v>8043876</v>
          </cell>
        </row>
        <row r="7">
          <cell r="A7">
            <v>780119</v>
          </cell>
          <cell r="N7">
            <v>6086738</v>
          </cell>
        </row>
        <row r="8">
          <cell r="A8">
            <v>780126</v>
          </cell>
          <cell r="N8">
            <v>6391332</v>
          </cell>
        </row>
        <row r="9">
          <cell r="A9">
            <v>780109</v>
          </cell>
          <cell r="N9">
            <v>4311615</v>
          </cell>
        </row>
        <row r="10">
          <cell r="A10">
            <v>780112</v>
          </cell>
          <cell r="N10">
            <v>3874404</v>
          </cell>
        </row>
        <row r="11">
          <cell r="A11">
            <v>780108</v>
          </cell>
          <cell r="N11">
            <v>4925581</v>
          </cell>
        </row>
        <row r="12">
          <cell r="A12">
            <v>780122</v>
          </cell>
          <cell r="N12">
            <v>6366909</v>
          </cell>
        </row>
        <row r="13">
          <cell r="A13">
            <v>780134</v>
          </cell>
          <cell r="N13">
            <v>3809661</v>
          </cell>
        </row>
        <row r="14">
          <cell r="A14">
            <v>780106</v>
          </cell>
          <cell r="N14">
            <v>3055513</v>
          </cell>
        </row>
        <row r="15">
          <cell r="A15">
            <v>780111</v>
          </cell>
          <cell r="N15">
            <v>3537118</v>
          </cell>
        </row>
        <row r="16">
          <cell r="A16">
            <v>780051</v>
          </cell>
          <cell r="N16">
            <v>6196105</v>
          </cell>
        </row>
        <row r="17">
          <cell r="A17">
            <v>780083</v>
          </cell>
          <cell r="N17">
            <v>10566720</v>
          </cell>
        </row>
        <row r="18">
          <cell r="A18">
            <v>780120</v>
          </cell>
          <cell r="N18">
            <v>4208365</v>
          </cell>
        </row>
        <row r="19">
          <cell r="A19">
            <v>780056</v>
          </cell>
          <cell r="N19">
            <v>4785869</v>
          </cell>
        </row>
        <row r="20">
          <cell r="A20">
            <v>780113</v>
          </cell>
          <cell r="N20">
            <v>14114888</v>
          </cell>
        </row>
        <row r="21">
          <cell r="A21">
            <v>780062</v>
          </cell>
          <cell r="N21">
            <v>27295501</v>
          </cell>
        </row>
        <row r="22">
          <cell r="A22">
            <v>780066</v>
          </cell>
          <cell r="N22">
            <v>6420714</v>
          </cell>
        </row>
        <row r="23">
          <cell r="A23">
            <v>780057</v>
          </cell>
          <cell r="N23">
            <v>6683418</v>
          </cell>
        </row>
        <row r="24">
          <cell r="A24">
            <v>780115</v>
          </cell>
          <cell r="N24">
            <v>5000495</v>
          </cell>
        </row>
        <row r="25">
          <cell r="A25">
            <v>780100</v>
          </cell>
          <cell r="N25">
            <v>11594259</v>
          </cell>
        </row>
        <row r="26">
          <cell r="A26">
            <v>780101</v>
          </cell>
          <cell r="N26">
            <v>10391888</v>
          </cell>
        </row>
        <row r="27">
          <cell r="A27">
            <v>780105</v>
          </cell>
          <cell r="N27">
            <v>11862879</v>
          </cell>
        </row>
        <row r="28">
          <cell r="A28">
            <v>780114</v>
          </cell>
          <cell r="N28">
            <v>7813552</v>
          </cell>
        </row>
        <row r="29">
          <cell r="A29">
            <v>780054</v>
          </cell>
          <cell r="N29">
            <v>8461441</v>
          </cell>
        </row>
        <row r="30">
          <cell r="A30">
            <v>780107</v>
          </cell>
          <cell r="N30">
            <v>5860065</v>
          </cell>
        </row>
        <row r="31">
          <cell r="A31">
            <v>780118</v>
          </cell>
          <cell r="N31">
            <v>19049246</v>
          </cell>
        </row>
        <row r="32">
          <cell r="A32">
            <v>780021</v>
          </cell>
          <cell r="N32">
            <v>1600332</v>
          </cell>
        </row>
        <row r="33">
          <cell r="A33">
            <v>780123</v>
          </cell>
          <cell r="N33">
            <v>9755572</v>
          </cell>
        </row>
        <row r="34">
          <cell r="A34">
            <v>780117</v>
          </cell>
          <cell r="N34">
            <v>13188642</v>
          </cell>
        </row>
        <row r="35">
          <cell r="A35">
            <v>780104</v>
          </cell>
          <cell r="N35">
            <v>7588294</v>
          </cell>
        </row>
        <row r="36">
          <cell r="A36">
            <v>780027</v>
          </cell>
          <cell r="N36">
            <v>7703924</v>
          </cell>
        </row>
        <row r="37">
          <cell r="A37">
            <v>780124</v>
          </cell>
          <cell r="N37">
            <v>15502559</v>
          </cell>
        </row>
        <row r="38">
          <cell r="A38">
            <v>780028</v>
          </cell>
          <cell r="N38">
            <v>2625615</v>
          </cell>
        </row>
        <row r="39">
          <cell r="A39">
            <v>780082</v>
          </cell>
          <cell r="N39">
            <v>54824444</v>
          </cell>
        </row>
        <row r="40">
          <cell r="A40">
            <v>780087</v>
          </cell>
          <cell r="N40">
            <v>7147439</v>
          </cell>
        </row>
        <row r="41">
          <cell r="A41">
            <v>780092</v>
          </cell>
          <cell r="N41">
            <v>6194610</v>
          </cell>
        </row>
        <row r="42">
          <cell r="A42">
            <v>780099</v>
          </cell>
          <cell r="N42">
            <v>16564436</v>
          </cell>
        </row>
        <row r="43">
          <cell r="A43">
            <v>780366</v>
          </cell>
          <cell r="N43">
            <v>229127872</v>
          </cell>
        </row>
        <row r="44">
          <cell r="A44">
            <v>780368</v>
          </cell>
          <cell r="N44">
            <v>29998830</v>
          </cell>
        </row>
        <row r="45">
          <cell r="A45">
            <v>780369</v>
          </cell>
          <cell r="N45">
            <v>25326999</v>
          </cell>
        </row>
        <row r="46">
          <cell r="A46">
            <v>780121</v>
          </cell>
          <cell r="N46">
            <v>5188487</v>
          </cell>
        </row>
        <row r="47">
          <cell r="A47">
            <v>780367</v>
          </cell>
          <cell r="N47">
            <v>16633876</v>
          </cell>
        </row>
        <row r="48">
          <cell r="A48">
            <v>780014</v>
          </cell>
          <cell r="N48">
            <v>9639574</v>
          </cell>
        </row>
        <row r="49">
          <cell r="A49">
            <v>780125</v>
          </cell>
          <cell r="N49">
            <v>11758649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27" workbookViewId="0">
      <selection activeCell="I47" sqref="I47"/>
    </sheetView>
  </sheetViews>
  <sheetFormatPr defaultRowHeight="15"/>
  <cols>
    <col min="1" max="1" width="11" customWidth="1"/>
    <col min="2" max="2" width="45.140625" customWidth="1"/>
    <col min="3" max="3" width="14" customWidth="1"/>
    <col min="4" max="6" width="11.28515625" customWidth="1"/>
    <col min="7" max="7" width="12.5703125" customWidth="1"/>
    <col min="8" max="8" width="12.85546875" customWidth="1"/>
    <col min="9" max="9" width="15.28515625" style="3" customWidth="1"/>
    <col min="10" max="10" width="17.7109375" customWidth="1"/>
    <col min="11" max="11" width="12.85546875" customWidth="1"/>
  </cols>
  <sheetData>
    <row r="1" spans="1:10" ht="121.5" customHeight="1">
      <c r="H1" s="44" t="s">
        <v>0</v>
      </c>
      <c r="I1" s="44"/>
    </row>
    <row r="3" spans="1:10" ht="41.25" customHeight="1" thickBot="1">
      <c r="A3" s="45" t="s">
        <v>58</v>
      </c>
      <c r="B3" s="45"/>
      <c r="C3" s="45"/>
      <c r="D3" s="45"/>
      <c r="E3" s="45"/>
      <c r="F3" s="45"/>
      <c r="G3" s="45"/>
      <c r="H3" s="45"/>
      <c r="I3" s="45"/>
    </row>
    <row r="4" spans="1:10" ht="15.75" thickBot="1">
      <c r="A4" s="50"/>
      <c r="B4" s="51"/>
      <c r="C4" s="51"/>
      <c r="D4" s="51"/>
      <c r="E4" s="51"/>
      <c r="F4" s="51"/>
      <c r="G4" s="51"/>
      <c r="H4" s="51"/>
      <c r="I4" s="52"/>
    </row>
    <row r="5" spans="1:10" ht="30">
      <c r="A5" s="4" t="s">
        <v>1</v>
      </c>
      <c r="B5" s="5" t="s">
        <v>2</v>
      </c>
      <c r="C5" s="6" t="s">
        <v>3</v>
      </c>
      <c r="D5" s="7" t="s">
        <v>4</v>
      </c>
      <c r="E5" s="6" t="s">
        <v>5</v>
      </c>
      <c r="F5" s="7" t="s">
        <v>6</v>
      </c>
      <c r="G5" s="7" t="s">
        <v>7</v>
      </c>
      <c r="H5" s="31" t="s">
        <v>8</v>
      </c>
      <c r="I5" s="36" t="s">
        <v>57</v>
      </c>
      <c r="J5" s="29"/>
    </row>
    <row r="6" spans="1:10">
      <c r="A6" s="8">
        <v>780103</v>
      </c>
      <c r="B6" s="23" t="s">
        <v>9</v>
      </c>
      <c r="C6" s="25">
        <v>293664</v>
      </c>
      <c r="D6" s="25">
        <v>233938</v>
      </c>
      <c r="E6" s="25">
        <v>81041</v>
      </c>
      <c r="F6" s="25">
        <v>769800</v>
      </c>
      <c r="G6" s="25">
        <v>4236933</v>
      </c>
      <c r="H6" s="25">
        <v>2428506</v>
      </c>
      <c r="I6" s="37">
        <v>8043882</v>
      </c>
      <c r="J6" s="30"/>
    </row>
    <row r="7" spans="1:10">
      <c r="A7" s="8">
        <v>780119</v>
      </c>
      <c r="B7" s="23" t="s">
        <v>10</v>
      </c>
      <c r="C7" s="25">
        <v>466938</v>
      </c>
      <c r="D7" s="25">
        <v>367496</v>
      </c>
      <c r="E7" s="25">
        <v>115306</v>
      </c>
      <c r="F7" s="25">
        <v>1182731</v>
      </c>
      <c r="G7" s="25">
        <v>612340</v>
      </c>
      <c r="H7" s="25">
        <v>3341926</v>
      </c>
      <c r="I7" s="37">
        <v>6086737</v>
      </c>
      <c r="J7" s="30"/>
    </row>
    <row r="8" spans="1:10">
      <c r="A8" s="8">
        <v>780126</v>
      </c>
      <c r="B8" s="23" t="s">
        <v>11</v>
      </c>
      <c r="C8" s="25">
        <v>765375</v>
      </c>
      <c r="D8" s="25">
        <v>150443</v>
      </c>
      <c r="E8" s="25">
        <v>67601</v>
      </c>
      <c r="F8" s="25">
        <v>486648</v>
      </c>
      <c r="G8" s="25">
        <v>4044809</v>
      </c>
      <c r="H8" s="25">
        <v>876450</v>
      </c>
      <c r="I8" s="37">
        <v>6391326</v>
      </c>
      <c r="J8" s="30"/>
    </row>
    <row r="9" spans="1:10">
      <c r="A9" s="8">
        <v>780109</v>
      </c>
      <c r="B9" s="23" t="s">
        <v>12</v>
      </c>
      <c r="C9" s="25">
        <v>2714337</v>
      </c>
      <c r="D9" s="25">
        <v>339530</v>
      </c>
      <c r="E9" s="25">
        <v>64989</v>
      </c>
      <c r="F9" s="25">
        <v>320614</v>
      </c>
      <c r="G9" s="25">
        <v>352633</v>
      </c>
      <c r="H9" s="25">
        <v>519492</v>
      </c>
      <c r="I9" s="37">
        <v>4311595</v>
      </c>
      <c r="J9" s="30"/>
    </row>
    <row r="10" spans="1:10">
      <c r="A10" s="8">
        <v>780112</v>
      </c>
      <c r="B10" s="23" t="s">
        <v>13</v>
      </c>
      <c r="C10" s="25">
        <v>367362</v>
      </c>
      <c r="D10" s="25">
        <v>142569</v>
      </c>
      <c r="E10" s="25">
        <v>163491</v>
      </c>
      <c r="F10" s="25">
        <v>343629</v>
      </c>
      <c r="G10" s="25">
        <v>231935</v>
      </c>
      <c r="H10" s="25">
        <v>2625414</v>
      </c>
      <c r="I10" s="37">
        <v>3874400</v>
      </c>
      <c r="J10" s="30"/>
    </row>
    <row r="11" spans="1:10">
      <c r="A11" s="8">
        <v>780108</v>
      </c>
      <c r="B11" s="23" t="s">
        <v>14</v>
      </c>
      <c r="C11" s="25">
        <v>2503506</v>
      </c>
      <c r="D11" s="25">
        <v>378688</v>
      </c>
      <c r="E11" s="25">
        <v>64199</v>
      </c>
      <c r="F11" s="25">
        <v>429216</v>
      </c>
      <c r="G11" s="25">
        <v>971110</v>
      </c>
      <c r="H11" s="25">
        <v>578872</v>
      </c>
      <c r="I11" s="37">
        <v>4925591</v>
      </c>
      <c r="J11" s="30"/>
    </row>
    <row r="12" spans="1:10">
      <c r="A12" s="8">
        <v>780122</v>
      </c>
      <c r="B12" s="23" t="s">
        <v>15</v>
      </c>
      <c r="C12" s="25">
        <v>220675</v>
      </c>
      <c r="D12" s="25">
        <v>157057</v>
      </c>
      <c r="E12" s="25">
        <v>61655</v>
      </c>
      <c r="F12" s="25">
        <v>415975</v>
      </c>
      <c r="G12" s="25">
        <v>4483479</v>
      </c>
      <c r="H12" s="25">
        <v>1028078</v>
      </c>
      <c r="I12" s="37">
        <v>6366919</v>
      </c>
      <c r="J12" s="30"/>
    </row>
    <row r="13" spans="1:10">
      <c r="A13" s="8">
        <v>780134</v>
      </c>
      <c r="B13" s="23" t="s">
        <v>16</v>
      </c>
      <c r="C13" s="25">
        <v>1028229</v>
      </c>
      <c r="D13" s="25">
        <v>117489</v>
      </c>
      <c r="E13" s="25">
        <v>34022</v>
      </c>
      <c r="F13" s="25">
        <v>268942</v>
      </c>
      <c r="G13" s="25">
        <v>1985757</v>
      </c>
      <c r="H13" s="25">
        <v>375225</v>
      </c>
      <c r="I13" s="37">
        <v>3809664</v>
      </c>
      <c r="J13" s="30"/>
    </row>
    <row r="14" spans="1:10">
      <c r="A14" s="8">
        <v>780106</v>
      </c>
      <c r="B14" s="23" t="s">
        <v>17</v>
      </c>
      <c r="C14" s="25">
        <v>305154</v>
      </c>
      <c r="D14" s="25">
        <v>85518</v>
      </c>
      <c r="E14" s="25">
        <v>33605</v>
      </c>
      <c r="F14" s="25">
        <v>188200</v>
      </c>
      <c r="G14" s="25">
        <v>2105246</v>
      </c>
      <c r="H14" s="25">
        <v>337796</v>
      </c>
      <c r="I14" s="37">
        <v>3055519</v>
      </c>
      <c r="J14" s="30"/>
    </row>
    <row r="15" spans="1:10">
      <c r="A15" s="8">
        <v>780111</v>
      </c>
      <c r="B15" s="23" t="s">
        <v>18</v>
      </c>
      <c r="C15" s="25">
        <v>622894</v>
      </c>
      <c r="D15" s="25">
        <v>114233</v>
      </c>
      <c r="E15" s="25">
        <v>56588</v>
      </c>
      <c r="F15" s="25">
        <v>294777</v>
      </c>
      <c r="G15" s="25">
        <v>193806</v>
      </c>
      <c r="H15" s="25">
        <v>2254815</v>
      </c>
      <c r="I15" s="37">
        <v>3537113</v>
      </c>
      <c r="J15" s="30"/>
    </row>
    <row r="16" spans="1:10">
      <c r="A16" s="8">
        <v>780051</v>
      </c>
      <c r="B16" s="23" t="s">
        <v>19</v>
      </c>
      <c r="C16" s="25">
        <v>458188</v>
      </c>
      <c r="D16" s="25">
        <v>345300</v>
      </c>
      <c r="E16" s="25">
        <v>93115</v>
      </c>
      <c r="F16" s="25">
        <v>989650</v>
      </c>
      <c r="G16" s="25">
        <v>433216</v>
      </c>
      <c r="H16" s="25">
        <v>3876638</v>
      </c>
      <c r="I16" s="37">
        <v>6196107</v>
      </c>
      <c r="J16" s="30"/>
    </row>
    <row r="17" spans="1:10">
      <c r="A17" s="8">
        <v>780083</v>
      </c>
      <c r="B17" s="23" t="s">
        <v>20</v>
      </c>
      <c r="C17" s="25">
        <v>1692369</v>
      </c>
      <c r="D17" s="25">
        <v>504428</v>
      </c>
      <c r="E17" s="25">
        <v>308999</v>
      </c>
      <c r="F17" s="25">
        <v>936870</v>
      </c>
      <c r="G17" s="25">
        <v>2919474</v>
      </c>
      <c r="H17" s="25">
        <v>4204573</v>
      </c>
      <c r="I17" s="37">
        <v>10566713</v>
      </c>
      <c r="J17" s="30"/>
    </row>
    <row r="18" spans="1:10">
      <c r="A18" s="8">
        <v>780120</v>
      </c>
      <c r="B18" s="23" t="s">
        <v>21</v>
      </c>
      <c r="C18" s="25">
        <v>272473</v>
      </c>
      <c r="D18" s="25">
        <v>119956</v>
      </c>
      <c r="E18" s="25">
        <v>41395</v>
      </c>
      <c r="F18" s="25">
        <v>274176</v>
      </c>
      <c r="G18" s="25">
        <v>3109773</v>
      </c>
      <c r="H18" s="25">
        <v>390599</v>
      </c>
      <c r="I18" s="37">
        <v>4208372</v>
      </c>
      <c r="J18" s="30"/>
    </row>
    <row r="19" spans="1:10">
      <c r="A19" s="8">
        <v>780056</v>
      </c>
      <c r="B19" s="23" t="s">
        <v>22</v>
      </c>
      <c r="C19" s="25">
        <v>481008</v>
      </c>
      <c r="D19" s="25">
        <v>204581</v>
      </c>
      <c r="E19" s="25">
        <v>147669</v>
      </c>
      <c r="F19" s="25">
        <v>576162</v>
      </c>
      <c r="G19" s="25">
        <v>319126</v>
      </c>
      <c r="H19" s="25">
        <v>3057325</v>
      </c>
      <c r="I19" s="37">
        <v>4785871</v>
      </c>
      <c r="J19" s="30"/>
    </row>
    <row r="20" spans="1:10">
      <c r="A20" s="8">
        <v>780113</v>
      </c>
      <c r="B20" s="23" t="s">
        <v>23</v>
      </c>
      <c r="C20" s="25">
        <v>1302228</v>
      </c>
      <c r="D20" s="25">
        <v>613474</v>
      </c>
      <c r="E20" s="25">
        <v>195930</v>
      </c>
      <c r="F20" s="25">
        <v>1279132</v>
      </c>
      <c r="G20" s="25">
        <v>1280141</v>
      </c>
      <c r="H20" s="25">
        <v>9443974</v>
      </c>
      <c r="I20" s="37">
        <v>14114879</v>
      </c>
      <c r="J20" s="30"/>
    </row>
    <row r="21" spans="1:10">
      <c r="A21" s="8">
        <v>780062</v>
      </c>
      <c r="B21" s="23" t="s">
        <v>24</v>
      </c>
      <c r="C21" s="25">
        <v>3478170</v>
      </c>
      <c r="D21" s="25">
        <v>3736170</v>
      </c>
      <c r="E21" s="25">
        <v>1074370</v>
      </c>
      <c r="F21" s="25">
        <v>4294278</v>
      </c>
      <c r="G21" s="25">
        <v>3204347</v>
      </c>
      <c r="H21" s="25">
        <v>11508161</v>
      </c>
      <c r="I21" s="37">
        <v>27295496</v>
      </c>
      <c r="J21" s="30"/>
    </row>
    <row r="22" spans="1:10">
      <c r="A22" s="8">
        <v>780066</v>
      </c>
      <c r="B22" s="23" t="s">
        <v>25</v>
      </c>
      <c r="C22" s="25">
        <v>784468</v>
      </c>
      <c r="D22" s="25">
        <v>260463</v>
      </c>
      <c r="E22" s="25">
        <v>103857</v>
      </c>
      <c r="F22" s="25">
        <v>802256</v>
      </c>
      <c r="G22" s="25">
        <v>2566523</v>
      </c>
      <c r="H22" s="25">
        <v>1903153</v>
      </c>
      <c r="I22" s="37">
        <v>6420720</v>
      </c>
      <c r="J22" s="30"/>
    </row>
    <row r="23" spans="1:10">
      <c r="A23" s="8">
        <v>780057</v>
      </c>
      <c r="B23" s="23" t="s">
        <v>26</v>
      </c>
      <c r="C23" s="25">
        <v>962425</v>
      </c>
      <c r="D23" s="25">
        <v>625589</v>
      </c>
      <c r="E23" s="25">
        <v>153652</v>
      </c>
      <c r="F23" s="25">
        <v>1234141</v>
      </c>
      <c r="G23" s="25">
        <v>726110</v>
      </c>
      <c r="H23" s="25">
        <v>2981487</v>
      </c>
      <c r="I23" s="37">
        <v>6683404</v>
      </c>
      <c r="J23" s="30"/>
    </row>
    <row r="24" spans="1:10">
      <c r="A24" s="8">
        <v>780115</v>
      </c>
      <c r="B24" s="23" t="s">
        <v>27</v>
      </c>
      <c r="C24" s="25">
        <v>442748</v>
      </c>
      <c r="D24" s="25">
        <v>212765</v>
      </c>
      <c r="E24" s="25">
        <v>64851</v>
      </c>
      <c r="F24" s="25">
        <v>446217</v>
      </c>
      <c r="G24" s="25">
        <v>3121599</v>
      </c>
      <c r="H24" s="25">
        <v>712312</v>
      </c>
      <c r="I24" s="37">
        <v>5000492</v>
      </c>
      <c r="J24" s="30"/>
    </row>
    <row r="25" spans="1:10">
      <c r="A25" s="8">
        <v>780100</v>
      </c>
      <c r="B25" s="23" t="s">
        <v>28</v>
      </c>
      <c r="C25" s="25">
        <v>660106</v>
      </c>
      <c r="D25" s="25">
        <v>751510</v>
      </c>
      <c r="E25" s="25">
        <v>4903908</v>
      </c>
      <c r="F25" s="25">
        <v>661216</v>
      </c>
      <c r="G25" s="25">
        <v>2690111</v>
      </c>
      <c r="H25" s="25">
        <v>1927420</v>
      </c>
      <c r="I25" s="37">
        <v>11594271</v>
      </c>
      <c r="J25" s="30"/>
    </row>
    <row r="26" spans="1:10">
      <c r="A26" s="8">
        <v>780101</v>
      </c>
      <c r="B26" s="23" t="s">
        <v>29</v>
      </c>
      <c r="C26" s="25">
        <v>1140319</v>
      </c>
      <c r="D26" s="25">
        <v>304684</v>
      </c>
      <c r="E26" s="25">
        <v>117934</v>
      </c>
      <c r="F26" s="25">
        <v>874471</v>
      </c>
      <c r="G26" s="25">
        <v>6756434</v>
      </c>
      <c r="H26" s="25">
        <v>1198047</v>
      </c>
      <c r="I26" s="37">
        <v>10391889</v>
      </c>
      <c r="J26" s="30"/>
    </row>
    <row r="27" spans="1:10">
      <c r="A27" s="8">
        <v>780105</v>
      </c>
      <c r="B27" s="23" t="s">
        <v>30</v>
      </c>
      <c r="C27" s="25">
        <v>1087995</v>
      </c>
      <c r="D27" s="25">
        <v>454454</v>
      </c>
      <c r="E27" s="25">
        <v>4067228</v>
      </c>
      <c r="F27" s="25">
        <v>1096782</v>
      </c>
      <c r="G27" s="25">
        <v>3024284</v>
      </c>
      <c r="H27" s="25">
        <v>2132130</v>
      </c>
      <c r="I27" s="37">
        <v>11862873</v>
      </c>
      <c r="J27" s="30"/>
    </row>
    <row r="28" spans="1:10">
      <c r="A28" s="8">
        <v>780114</v>
      </c>
      <c r="B28" s="23" t="s">
        <v>31</v>
      </c>
      <c r="C28" s="25">
        <v>3950854</v>
      </c>
      <c r="D28" s="25">
        <v>1058277</v>
      </c>
      <c r="E28" s="25">
        <v>270580</v>
      </c>
      <c r="F28" s="25">
        <v>783974</v>
      </c>
      <c r="G28" s="25">
        <v>598266</v>
      </c>
      <c r="H28" s="25">
        <v>1151604</v>
      </c>
      <c r="I28" s="37">
        <v>7813555</v>
      </c>
      <c r="J28" s="30"/>
    </row>
    <row r="29" spans="1:10">
      <c r="A29" s="8">
        <v>780054</v>
      </c>
      <c r="B29" s="23" t="s">
        <v>32</v>
      </c>
      <c r="C29" s="25">
        <v>441965</v>
      </c>
      <c r="D29" s="25">
        <v>554362</v>
      </c>
      <c r="E29" s="25">
        <v>99148</v>
      </c>
      <c r="F29" s="25">
        <v>660633</v>
      </c>
      <c r="G29" s="25">
        <v>5046735</v>
      </c>
      <c r="H29" s="25">
        <v>1658598</v>
      </c>
      <c r="I29" s="37">
        <v>8461441</v>
      </c>
      <c r="J29" s="30"/>
    </row>
    <row r="30" spans="1:10">
      <c r="A30" s="8">
        <v>780107</v>
      </c>
      <c r="B30" s="23" t="s">
        <v>33</v>
      </c>
      <c r="C30" s="25">
        <v>3336289</v>
      </c>
      <c r="D30" s="25">
        <v>343783</v>
      </c>
      <c r="E30" s="25">
        <v>102389</v>
      </c>
      <c r="F30" s="25">
        <v>591911</v>
      </c>
      <c r="G30" s="25">
        <v>498348</v>
      </c>
      <c r="H30" s="25">
        <v>987346</v>
      </c>
      <c r="I30" s="37">
        <v>5860066</v>
      </c>
      <c r="J30" s="30"/>
    </row>
    <row r="31" spans="1:10">
      <c r="A31" s="8">
        <v>780118</v>
      </c>
      <c r="B31" s="23" t="s">
        <v>34</v>
      </c>
      <c r="C31" s="25">
        <v>1140783</v>
      </c>
      <c r="D31" s="25">
        <v>547335</v>
      </c>
      <c r="E31" s="25">
        <v>397092</v>
      </c>
      <c r="F31" s="25">
        <v>2398764</v>
      </c>
      <c r="G31" s="25">
        <v>8323188</v>
      </c>
      <c r="H31" s="25">
        <v>6242083</v>
      </c>
      <c r="I31" s="37">
        <v>19049245</v>
      </c>
      <c r="J31" s="30"/>
    </row>
    <row r="32" spans="1:10">
      <c r="A32" s="8">
        <v>780021</v>
      </c>
      <c r="B32" s="23" t="s">
        <v>35</v>
      </c>
      <c r="C32" s="25">
        <v>127924</v>
      </c>
      <c r="D32" s="25">
        <v>33548</v>
      </c>
      <c r="E32" s="25">
        <v>21154</v>
      </c>
      <c r="F32" s="25">
        <v>215961</v>
      </c>
      <c r="G32" s="25">
        <v>830154</v>
      </c>
      <c r="H32" s="25">
        <v>371593</v>
      </c>
      <c r="I32" s="37">
        <v>1600334</v>
      </c>
      <c r="J32" s="30"/>
    </row>
    <row r="33" spans="1:10">
      <c r="A33" s="8">
        <v>780123</v>
      </c>
      <c r="B33" s="23" t="s">
        <v>36</v>
      </c>
      <c r="C33" s="25">
        <v>5840065</v>
      </c>
      <c r="D33" s="25">
        <v>407696</v>
      </c>
      <c r="E33" s="25">
        <v>590575</v>
      </c>
      <c r="F33" s="25">
        <v>644555</v>
      </c>
      <c r="G33" s="25">
        <v>591327</v>
      </c>
      <c r="H33" s="25">
        <v>1681345</v>
      </c>
      <c r="I33" s="37">
        <v>9755563</v>
      </c>
      <c r="J33" s="30"/>
    </row>
    <row r="34" spans="1:10">
      <c r="A34" s="8">
        <v>780117</v>
      </c>
      <c r="B34" s="23" t="s">
        <v>37</v>
      </c>
      <c r="C34" s="25">
        <v>1011755</v>
      </c>
      <c r="D34" s="25">
        <v>796285</v>
      </c>
      <c r="E34" s="25">
        <v>249843</v>
      </c>
      <c r="F34" s="25">
        <v>2562722</v>
      </c>
      <c r="G34" s="25">
        <v>1326808</v>
      </c>
      <c r="H34" s="25">
        <v>7241232</v>
      </c>
      <c r="I34" s="37">
        <v>13188645</v>
      </c>
      <c r="J34" s="30"/>
    </row>
    <row r="35" spans="1:10">
      <c r="A35" s="8">
        <v>780104</v>
      </c>
      <c r="B35" s="23" t="s">
        <v>38</v>
      </c>
      <c r="C35" s="25">
        <v>538811</v>
      </c>
      <c r="D35" s="25">
        <v>336186</v>
      </c>
      <c r="E35" s="25">
        <v>121034</v>
      </c>
      <c r="F35" s="25">
        <v>1131876</v>
      </c>
      <c r="G35" s="25">
        <v>1174788</v>
      </c>
      <c r="H35" s="25">
        <v>4285605</v>
      </c>
      <c r="I35" s="37">
        <v>7588300</v>
      </c>
      <c r="J35" s="30"/>
    </row>
    <row r="36" spans="1:10">
      <c r="A36" s="8">
        <v>780027</v>
      </c>
      <c r="B36" s="23" t="s">
        <v>39</v>
      </c>
      <c r="C36" s="25">
        <v>443782</v>
      </c>
      <c r="D36" s="25">
        <v>387107</v>
      </c>
      <c r="E36" s="25">
        <v>159103</v>
      </c>
      <c r="F36" s="25">
        <v>1299202</v>
      </c>
      <c r="G36" s="25">
        <v>3494810</v>
      </c>
      <c r="H36" s="25">
        <v>1919927</v>
      </c>
      <c r="I36" s="37">
        <v>7703931</v>
      </c>
      <c r="J36" s="30"/>
    </row>
    <row r="37" spans="1:10">
      <c r="A37" s="8">
        <v>780124</v>
      </c>
      <c r="B37" s="23" t="s">
        <v>40</v>
      </c>
      <c r="C37" s="25">
        <v>3015005</v>
      </c>
      <c r="D37" s="25">
        <v>657475</v>
      </c>
      <c r="E37" s="25">
        <v>251631</v>
      </c>
      <c r="F37" s="25">
        <v>1215161</v>
      </c>
      <c r="G37" s="25">
        <v>1029209</v>
      </c>
      <c r="H37" s="25">
        <v>9334061</v>
      </c>
      <c r="I37" s="37">
        <v>15502542</v>
      </c>
      <c r="J37" s="30"/>
    </row>
    <row r="38" spans="1:10">
      <c r="A38" s="8">
        <v>780028</v>
      </c>
      <c r="B38" s="23" t="s">
        <v>41</v>
      </c>
      <c r="C38" s="25">
        <v>1113415</v>
      </c>
      <c r="D38" s="25">
        <v>65441</v>
      </c>
      <c r="E38" s="25">
        <v>218930</v>
      </c>
      <c r="F38" s="25">
        <v>260609</v>
      </c>
      <c r="G38" s="25">
        <v>319360</v>
      </c>
      <c r="H38" s="25">
        <v>647871</v>
      </c>
      <c r="I38" s="37">
        <v>2625626</v>
      </c>
      <c r="J38" s="30"/>
    </row>
    <row r="39" spans="1:10">
      <c r="A39" s="8">
        <v>780082</v>
      </c>
      <c r="B39" s="23" t="s">
        <v>42</v>
      </c>
      <c r="C39" s="25">
        <v>33367151</v>
      </c>
      <c r="D39" s="25">
        <v>2145436</v>
      </c>
      <c r="E39" s="25">
        <v>635507</v>
      </c>
      <c r="F39" s="25">
        <v>6435166</v>
      </c>
      <c r="G39" s="25">
        <v>6107094</v>
      </c>
      <c r="H39" s="25">
        <v>6134094</v>
      </c>
      <c r="I39" s="37">
        <v>54824448</v>
      </c>
      <c r="J39" s="30"/>
    </row>
    <row r="40" spans="1:10">
      <c r="A40" s="8">
        <v>780087</v>
      </c>
      <c r="B40" s="23" t="s">
        <v>43</v>
      </c>
      <c r="C40" s="25">
        <v>290038</v>
      </c>
      <c r="D40" s="25">
        <v>82506</v>
      </c>
      <c r="E40" s="25">
        <v>83027</v>
      </c>
      <c r="F40" s="25">
        <v>729003</v>
      </c>
      <c r="G40" s="25">
        <v>4723183</v>
      </c>
      <c r="H40" s="25">
        <v>1239678</v>
      </c>
      <c r="I40" s="37">
        <v>7147435</v>
      </c>
      <c r="J40" s="30"/>
    </row>
    <row r="41" spans="1:10">
      <c r="A41" s="8">
        <v>780092</v>
      </c>
      <c r="B41" s="23" t="s">
        <v>44</v>
      </c>
      <c r="C41" s="25">
        <v>239732</v>
      </c>
      <c r="D41" s="25">
        <v>146743</v>
      </c>
      <c r="E41" s="25">
        <v>2020880</v>
      </c>
      <c r="F41" s="25">
        <v>573188</v>
      </c>
      <c r="G41" s="25">
        <v>2424240</v>
      </c>
      <c r="H41" s="25">
        <v>789836</v>
      </c>
      <c r="I41" s="37">
        <v>6194619</v>
      </c>
      <c r="J41" s="30"/>
    </row>
    <row r="42" spans="1:10">
      <c r="A42" s="8">
        <v>780099</v>
      </c>
      <c r="B42" s="23" t="s">
        <v>45</v>
      </c>
      <c r="C42" s="25">
        <v>1703575</v>
      </c>
      <c r="D42" s="25">
        <v>494636</v>
      </c>
      <c r="E42" s="25">
        <v>218035</v>
      </c>
      <c r="F42" s="25">
        <v>1205187</v>
      </c>
      <c r="G42" s="25">
        <v>816346</v>
      </c>
      <c r="H42" s="25">
        <v>12126665</v>
      </c>
      <c r="I42" s="37">
        <v>16564444</v>
      </c>
      <c r="J42" s="30"/>
    </row>
    <row r="43" spans="1:10">
      <c r="A43" s="8">
        <v>780121</v>
      </c>
      <c r="B43" s="23" t="s">
        <v>48</v>
      </c>
      <c r="C43" s="25">
        <v>485162</v>
      </c>
      <c r="D43" s="25">
        <v>130582</v>
      </c>
      <c r="E43" s="25">
        <v>3543415</v>
      </c>
      <c r="F43" s="25">
        <v>250366</v>
      </c>
      <c r="G43" s="25">
        <v>302473</v>
      </c>
      <c r="H43" s="25">
        <v>476498</v>
      </c>
      <c r="I43" s="37">
        <v>5188496</v>
      </c>
      <c r="J43" s="30"/>
    </row>
    <row r="44" spans="1:10">
      <c r="A44" s="8">
        <v>780014</v>
      </c>
      <c r="B44" s="23" t="s">
        <v>50</v>
      </c>
      <c r="C44" s="25">
        <v>671367</v>
      </c>
      <c r="D44" s="25">
        <v>235550</v>
      </c>
      <c r="E44" s="25">
        <v>125057</v>
      </c>
      <c r="F44" s="25">
        <v>717949</v>
      </c>
      <c r="G44" s="25">
        <v>5768831</v>
      </c>
      <c r="H44" s="25">
        <v>2120826</v>
      </c>
      <c r="I44" s="37">
        <v>9639580</v>
      </c>
      <c r="J44" s="30"/>
    </row>
    <row r="45" spans="1:10" ht="15.75" thickBot="1">
      <c r="A45" s="9">
        <v>780125</v>
      </c>
      <c r="B45" s="24" t="s">
        <v>51</v>
      </c>
      <c r="C45" s="53">
        <v>1087596</v>
      </c>
      <c r="D45" s="53">
        <v>350437</v>
      </c>
      <c r="E45" s="53">
        <v>124304</v>
      </c>
      <c r="F45" s="53">
        <v>594775</v>
      </c>
      <c r="G45" s="53">
        <v>379441</v>
      </c>
      <c r="H45" s="53">
        <v>9222094</v>
      </c>
      <c r="I45" s="38">
        <v>11758647</v>
      </c>
      <c r="J45" s="30"/>
    </row>
    <row r="46" spans="1:10">
      <c r="I46" s="10"/>
    </row>
    <row r="47" spans="1:10">
      <c r="I47" s="10"/>
    </row>
  </sheetData>
  <mergeCells count="2">
    <mergeCell ref="H1:I1"/>
    <mergeCell ref="A3:I3"/>
  </mergeCells>
  <pageMargins left="0.15748031496062992" right="0.19685039370078741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"/>
  <sheetViews>
    <sheetView topLeftCell="A25" workbookViewId="0">
      <selection activeCell="I45" sqref="A5:I45"/>
    </sheetView>
  </sheetViews>
  <sheetFormatPr defaultRowHeight="15"/>
  <cols>
    <col min="1" max="1" width="11" customWidth="1"/>
    <col min="2" max="2" width="45.140625" customWidth="1"/>
    <col min="3" max="3" width="14" customWidth="1"/>
    <col min="4" max="6" width="11.28515625" customWidth="1"/>
    <col min="7" max="7" width="12.5703125" customWidth="1"/>
    <col min="8" max="8" width="12.85546875" customWidth="1"/>
    <col min="9" max="9" width="14.140625" customWidth="1"/>
  </cols>
  <sheetData>
    <row r="1" spans="1:9" ht="121.5" customHeight="1">
      <c r="H1" s="46" t="s">
        <v>0</v>
      </c>
      <c r="I1" s="46"/>
    </row>
    <row r="3" spans="1:9" ht="41.25" customHeight="1">
      <c r="A3" s="45" t="s">
        <v>59</v>
      </c>
      <c r="B3" s="45"/>
      <c r="C3" s="45"/>
      <c r="D3" s="45"/>
      <c r="E3" s="45"/>
      <c r="F3" s="45"/>
      <c r="G3" s="45"/>
      <c r="H3" s="45"/>
    </row>
    <row r="4" spans="1:9" ht="15.75" thickBot="1">
      <c r="A4" s="2"/>
      <c r="B4" s="2"/>
      <c r="C4" s="2"/>
      <c r="D4" s="2"/>
      <c r="E4" s="2"/>
      <c r="F4" s="2"/>
      <c r="G4" s="2"/>
      <c r="H4" s="2"/>
    </row>
    <row r="5" spans="1:9" ht="30">
      <c r="A5" s="4" t="s">
        <v>1</v>
      </c>
      <c r="B5" s="5" t="s">
        <v>2</v>
      </c>
      <c r="C5" s="6" t="s">
        <v>3</v>
      </c>
      <c r="D5" s="7" t="s">
        <v>4</v>
      </c>
      <c r="E5" s="6" t="s">
        <v>5</v>
      </c>
      <c r="F5" s="7" t="s">
        <v>6</v>
      </c>
      <c r="G5" s="7" t="s">
        <v>7</v>
      </c>
      <c r="H5" s="31" t="s">
        <v>8</v>
      </c>
      <c r="I5" s="36" t="s">
        <v>57</v>
      </c>
    </row>
    <row r="6" spans="1:9">
      <c r="A6" s="8">
        <v>780103</v>
      </c>
      <c r="B6" s="23" t="s">
        <v>9</v>
      </c>
      <c r="C6" s="25">
        <v>293664</v>
      </c>
      <c r="D6" s="25">
        <v>233938</v>
      </c>
      <c r="E6" s="25">
        <v>81041</v>
      </c>
      <c r="F6" s="25">
        <v>769800</v>
      </c>
      <c r="G6" s="25">
        <v>4236933</v>
      </c>
      <c r="H6" s="32">
        <v>2428500</v>
      </c>
      <c r="I6" s="37">
        <f>SUMIF('[2]разбивка по СМО отд.'!$A$6:$A$49,A6:A45,'[2]разбивка по СМО отд.'!$N$6:$N$49)</f>
        <v>8043876</v>
      </c>
    </row>
    <row r="7" spans="1:9">
      <c r="A7" s="8">
        <v>780119</v>
      </c>
      <c r="B7" s="23" t="s">
        <v>10</v>
      </c>
      <c r="C7" s="25">
        <v>466938</v>
      </c>
      <c r="D7" s="25">
        <v>367496</v>
      </c>
      <c r="E7" s="25">
        <v>115306</v>
      </c>
      <c r="F7" s="25">
        <v>1182731</v>
      </c>
      <c r="G7" s="25">
        <v>612340</v>
      </c>
      <c r="H7" s="32">
        <v>3341927</v>
      </c>
      <c r="I7" s="37">
        <f>SUMIF('[2]разбивка по СМО отд.'!$A$6:$A$49,A7:A46,'[2]разбивка по СМО отд.'!$N$6:$N$49)</f>
        <v>6086738</v>
      </c>
    </row>
    <row r="8" spans="1:9">
      <c r="A8" s="8">
        <v>780126</v>
      </c>
      <c r="B8" s="23" t="s">
        <v>11</v>
      </c>
      <c r="C8" s="25">
        <v>765375</v>
      </c>
      <c r="D8" s="25">
        <v>150443</v>
      </c>
      <c r="E8" s="25">
        <v>67601</v>
      </c>
      <c r="F8" s="25">
        <v>486648</v>
      </c>
      <c r="G8" s="25">
        <v>4044809</v>
      </c>
      <c r="H8" s="32">
        <v>876456</v>
      </c>
      <c r="I8" s="37">
        <f>SUMIF('[2]разбивка по СМО отд.'!$A$6:$A$49,A8:A47,'[2]разбивка по СМО отд.'!$N$6:$N$49)</f>
        <v>6391332</v>
      </c>
    </row>
    <row r="9" spans="1:9">
      <c r="A9" s="8">
        <v>780109</v>
      </c>
      <c r="B9" s="23" t="s">
        <v>12</v>
      </c>
      <c r="C9" s="25">
        <v>2714337</v>
      </c>
      <c r="D9" s="25">
        <v>339530</v>
      </c>
      <c r="E9" s="25">
        <v>64989</v>
      </c>
      <c r="F9" s="25">
        <v>320614</v>
      </c>
      <c r="G9" s="25">
        <v>352633</v>
      </c>
      <c r="H9" s="32">
        <v>519512</v>
      </c>
      <c r="I9" s="37">
        <f>SUMIF('[2]разбивка по СМО отд.'!$A$6:$A$49,A9:A48,'[2]разбивка по СМО отд.'!$N$6:$N$49)</f>
        <v>4311615</v>
      </c>
    </row>
    <row r="10" spans="1:9">
      <c r="A10" s="8">
        <v>780112</v>
      </c>
      <c r="B10" s="23" t="s">
        <v>13</v>
      </c>
      <c r="C10" s="25">
        <v>367362</v>
      </c>
      <c r="D10" s="25">
        <v>142569</v>
      </c>
      <c r="E10" s="25">
        <v>163491</v>
      </c>
      <c r="F10" s="25">
        <v>343629</v>
      </c>
      <c r="G10" s="25">
        <v>231935</v>
      </c>
      <c r="H10" s="32">
        <v>2625418</v>
      </c>
      <c r="I10" s="37">
        <f>SUMIF('[2]разбивка по СМО отд.'!$A$6:$A$49,A10:A49,'[2]разбивка по СМО отд.'!$N$6:$N$49)</f>
        <v>3874404</v>
      </c>
    </row>
    <row r="11" spans="1:9">
      <c r="A11" s="8">
        <v>780108</v>
      </c>
      <c r="B11" s="23" t="s">
        <v>14</v>
      </c>
      <c r="C11" s="25">
        <v>2503506</v>
      </c>
      <c r="D11" s="25">
        <v>378688</v>
      </c>
      <c r="E11" s="25">
        <v>64199</v>
      </c>
      <c r="F11" s="25">
        <v>429216</v>
      </c>
      <c r="G11" s="25">
        <v>971110</v>
      </c>
      <c r="H11" s="32">
        <v>578862</v>
      </c>
      <c r="I11" s="37">
        <f>SUMIF('[2]разбивка по СМО отд.'!$A$6:$A$49,A11:A50,'[2]разбивка по СМО отд.'!$N$6:$N$49)</f>
        <v>4925581</v>
      </c>
    </row>
    <row r="12" spans="1:9">
      <c r="A12" s="8">
        <v>780122</v>
      </c>
      <c r="B12" s="23" t="s">
        <v>15</v>
      </c>
      <c r="C12" s="25">
        <v>220675</v>
      </c>
      <c r="D12" s="25">
        <v>157057</v>
      </c>
      <c r="E12" s="25">
        <v>61655</v>
      </c>
      <c r="F12" s="25">
        <v>415975</v>
      </c>
      <c r="G12" s="25">
        <v>4483479</v>
      </c>
      <c r="H12" s="32">
        <v>1028068</v>
      </c>
      <c r="I12" s="37">
        <f>SUMIF('[2]разбивка по СМО отд.'!$A$6:$A$49,A12:A51,'[2]разбивка по СМО отд.'!$N$6:$N$49)</f>
        <v>6366909</v>
      </c>
    </row>
    <row r="13" spans="1:9">
      <c r="A13" s="8">
        <v>780134</v>
      </c>
      <c r="B13" s="23" t="s">
        <v>16</v>
      </c>
      <c r="C13" s="25">
        <v>1028229</v>
      </c>
      <c r="D13" s="25">
        <v>117489</v>
      </c>
      <c r="E13" s="25">
        <v>34022</v>
      </c>
      <c r="F13" s="25">
        <v>268942</v>
      </c>
      <c r="G13" s="25">
        <v>1985757</v>
      </c>
      <c r="H13" s="32">
        <v>375222</v>
      </c>
      <c r="I13" s="37">
        <f>SUMIF('[2]разбивка по СМО отд.'!$A$6:$A$49,A13:A52,'[2]разбивка по СМО отд.'!$N$6:$N$49)</f>
        <v>3809661</v>
      </c>
    </row>
    <row r="14" spans="1:9">
      <c r="A14" s="8">
        <v>780106</v>
      </c>
      <c r="B14" s="23" t="s">
        <v>17</v>
      </c>
      <c r="C14" s="25">
        <v>305154</v>
      </c>
      <c r="D14" s="25">
        <v>85518</v>
      </c>
      <c r="E14" s="25">
        <v>33605</v>
      </c>
      <c r="F14" s="25">
        <v>188200</v>
      </c>
      <c r="G14" s="25">
        <v>2105246</v>
      </c>
      <c r="H14" s="32">
        <v>337790</v>
      </c>
      <c r="I14" s="37">
        <f>SUMIF('[2]разбивка по СМО отд.'!$A$6:$A$49,A14:A53,'[2]разбивка по СМО отд.'!$N$6:$N$49)</f>
        <v>3055513</v>
      </c>
    </row>
    <row r="15" spans="1:9">
      <c r="A15" s="8">
        <v>780111</v>
      </c>
      <c r="B15" s="23" t="s">
        <v>18</v>
      </c>
      <c r="C15" s="25">
        <v>622894</v>
      </c>
      <c r="D15" s="25">
        <v>114233</v>
      </c>
      <c r="E15" s="25">
        <v>56588</v>
      </c>
      <c r="F15" s="25">
        <v>294777</v>
      </c>
      <c r="G15" s="25">
        <v>193806</v>
      </c>
      <c r="H15" s="32">
        <v>2254820</v>
      </c>
      <c r="I15" s="37">
        <f>SUMIF('[2]разбивка по СМО отд.'!$A$6:$A$49,A15:A54,'[2]разбивка по СМО отд.'!$N$6:$N$49)</f>
        <v>3537118</v>
      </c>
    </row>
    <row r="16" spans="1:9">
      <c r="A16" s="8">
        <v>780051</v>
      </c>
      <c r="B16" s="23" t="s">
        <v>19</v>
      </c>
      <c r="C16" s="25">
        <v>458188</v>
      </c>
      <c r="D16" s="25">
        <v>345300</v>
      </c>
      <c r="E16" s="25">
        <v>93115</v>
      </c>
      <c r="F16" s="25">
        <v>989650</v>
      </c>
      <c r="G16" s="25">
        <v>433216</v>
      </c>
      <c r="H16" s="32">
        <v>3876636</v>
      </c>
      <c r="I16" s="37">
        <f>SUMIF('[2]разбивка по СМО отд.'!$A$6:$A$49,A16:A55,'[2]разбивка по СМО отд.'!$N$6:$N$49)</f>
        <v>6196105</v>
      </c>
    </row>
    <row r="17" spans="1:9">
      <c r="A17" s="8">
        <v>780083</v>
      </c>
      <c r="B17" s="23" t="s">
        <v>20</v>
      </c>
      <c r="C17" s="25">
        <v>1692369</v>
      </c>
      <c r="D17" s="25">
        <v>504428</v>
      </c>
      <c r="E17" s="25">
        <v>308999</v>
      </c>
      <c r="F17" s="25">
        <v>936870</v>
      </c>
      <c r="G17" s="25">
        <v>2919474</v>
      </c>
      <c r="H17" s="32">
        <v>4204580</v>
      </c>
      <c r="I17" s="37">
        <f>SUMIF('[2]разбивка по СМО отд.'!$A$6:$A$49,A17:A56,'[2]разбивка по СМО отд.'!$N$6:$N$49)</f>
        <v>10566720</v>
      </c>
    </row>
    <row r="18" spans="1:9">
      <c r="A18" s="8">
        <v>780120</v>
      </c>
      <c r="B18" s="23" t="s">
        <v>21</v>
      </c>
      <c r="C18" s="25">
        <v>272473</v>
      </c>
      <c r="D18" s="25">
        <v>119956</v>
      </c>
      <c r="E18" s="25">
        <v>41395</v>
      </c>
      <c r="F18" s="25">
        <v>274176</v>
      </c>
      <c r="G18" s="25">
        <v>3109773</v>
      </c>
      <c r="H18" s="32">
        <v>390592</v>
      </c>
      <c r="I18" s="37">
        <f>SUMIF('[2]разбивка по СМО отд.'!$A$6:$A$49,A18:A57,'[2]разбивка по СМО отд.'!$N$6:$N$49)</f>
        <v>4208365</v>
      </c>
    </row>
    <row r="19" spans="1:9">
      <c r="A19" s="8">
        <v>780056</v>
      </c>
      <c r="B19" s="23" t="s">
        <v>22</v>
      </c>
      <c r="C19" s="25">
        <v>481008</v>
      </c>
      <c r="D19" s="25">
        <v>204581</v>
      </c>
      <c r="E19" s="25">
        <v>147669</v>
      </c>
      <c r="F19" s="25">
        <v>576162</v>
      </c>
      <c r="G19" s="25">
        <v>319126</v>
      </c>
      <c r="H19" s="32">
        <v>3057323</v>
      </c>
      <c r="I19" s="37">
        <f>SUMIF('[2]разбивка по СМО отд.'!$A$6:$A$49,A19:A58,'[2]разбивка по СМО отд.'!$N$6:$N$49)</f>
        <v>4785869</v>
      </c>
    </row>
    <row r="20" spans="1:9">
      <c r="A20" s="8">
        <v>780113</v>
      </c>
      <c r="B20" s="23" t="s">
        <v>23</v>
      </c>
      <c r="C20" s="25">
        <v>1302228</v>
      </c>
      <c r="D20" s="25">
        <v>613474</v>
      </c>
      <c r="E20" s="25">
        <v>195930</v>
      </c>
      <c r="F20" s="25">
        <v>1279132</v>
      </c>
      <c r="G20" s="25">
        <v>1280141</v>
      </c>
      <c r="H20" s="32">
        <v>9443983</v>
      </c>
      <c r="I20" s="37">
        <f>SUMIF('[2]разбивка по СМО отд.'!$A$6:$A$49,A20:A59,'[2]разбивка по СМО отд.'!$N$6:$N$49)</f>
        <v>14114888</v>
      </c>
    </row>
    <row r="21" spans="1:9">
      <c r="A21" s="8">
        <v>780062</v>
      </c>
      <c r="B21" s="23" t="s">
        <v>24</v>
      </c>
      <c r="C21" s="25">
        <v>3478170</v>
      </c>
      <c r="D21" s="25">
        <v>3736170</v>
      </c>
      <c r="E21" s="25">
        <v>1074370</v>
      </c>
      <c r="F21" s="25">
        <v>4294278</v>
      </c>
      <c r="G21" s="25">
        <v>3204347</v>
      </c>
      <c r="H21" s="32">
        <v>11508166</v>
      </c>
      <c r="I21" s="37">
        <f>SUMIF('[2]разбивка по СМО отд.'!$A$6:$A$49,A21:A60,'[2]разбивка по СМО отд.'!$N$6:$N$49)</f>
        <v>27295501</v>
      </c>
    </row>
    <row r="22" spans="1:9">
      <c r="A22" s="8">
        <v>780066</v>
      </c>
      <c r="B22" s="23" t="s">
        <v>25</v>
      </c>
      <c r="C22" s="25">
        <v>784468</v>
      </c>
      <c r="D22" s="25">
        <v>260463</v>
      </c>
      <c r="E22" s="25">
        <v>103857</v>
      </c>
      <c r="F22" s="25">
        <v>802256</v>
      </c>
      <c r="G22" s="25">
        <v>2566523</v>
      </c>
      <c r="H22" s="32">
        <v>1903147</v>
      </c>
      <c r="I22" s="37">
        <f>SUMIF('[2]разбивка по СМО отд.'!$A$6:$A$49,A22:A61,'[2]разбивка по СМО отд.'!$N$6:$N$49)</f>
        <v>6420714</v>
      </c>
    </row>
    <row r="23" spans="1:9">
      <c r="A23" s="8">
        <v>780057</v>
      </c>
      <c r="B23" s="23" t="s">
        <v>26</v>
      </c>
      <c r="C23" s="25">
        <v>962425</v>
      </c>
      <c r="D23" s="25">
        <v>625589</v>
      </c>
      <c r="E23" s="25">
        <v>153652</v>
      </c>
      <c r="F23" s="25">
        <v>1234141</v>
      </c>
      <c r="G23" s="25">
        <v>726110</v>
      </c>
      <c r="H23" s="32">
        <v>2981501</v>
      </c>
      <c r="I23" s="37">
        <f>SUMIF('[2]разбивка по СМО отд.'!$A$6:$A$49,A23:A62,'[2]разбивка по СМО отд.'!$N$6:$N$49)</f>
        <v>6683418</v>
      </c>
    </row>
    <row r="24" spans="1:9">
      <c r="A24" s="8">
        <v>780115</v>
      </c>
      <c r="B24" s="23" t="s">
        <v>27</v>
      </c>
      <c r="C24" s="25">
        <v>442748</v>
      </c>
      <c r="D24" s="25">
        <v>212765</v>
      </c>
      <c r="E24" s="25">
        <v>64851</v>
      </c>
      <c r="F24" s="25">
        <v>446217</v>
      </c>
      <c r="G24" s="25">
        <v>3121599</v>
      </c>
      <c r="H24" s="32">
        <v>712315</v>
      </c>
      <c r="I24" s="37">
        <f>SUMIF('[2]разбивка по СМО отд.'!$A$6:$A$49,A24:A63,'[2]разбивка по СМО отд.'!$N$6:$N$49)</f>
        <v>5000495</v>
      </c>
    </row>
    <row r="25" spans="1:9">
      <c r="A25" s="8">
        <v>780100</v>
      </c>
      <c r="B25" s="23" t="s">
        <v>28</v>
      </c>
      <c r="C25" s="25">
        <v>660106</v>
      </c>
      <c r="D25" s="25">
        <v>751510</v>
      </c>
      <c r="E25" s="25">
        <v>4903908</v>
      </c>
      <c r="F25" s="25">
        <v>661216</v>
      </c>
      <c r="G25" s="25">
        <v>2690111</v>
      </c>
      <c r="H25" s="32">
        <v>1927408</v>
      </c>
      <c r="I25" s="37">
        <f>SUMIF('[2]разбивка по СМО отд.'!$A$6:$A$49,A25:A64,'[2]разбивка по СМО отд.'!$N$6:$N$49)</f>
        <v>11594259</v>
      </c>
    </row>
    <row r="26" spans="1:9">
      <c r="A26" s="8">
        <v>780101</v>
      </c>
      <c r="B26" s="23" t="s">
        <v>29</v>
      </c>
      <c r="C26" s="25">
        <v>1140319</v>
      </c>
      <c r="D26" s="25">
        <v>304684</v>
      </c>
      <c r="E26" s="25">
        <v>117934</v>
      </c>
      <c r="F26" s="25">
        <v>874471</v>
      </c>
      <c r="G26" s="25">
        <v>6756434</v>
      </c>
      <c r="H26" s="32">
        <v>1198046</v>
      </c>
      <c r="I26" s="37">
        <f>SUMIF('[2]разбивка по СМО отд.'!$A$6:$A$49,A26:A65,'[2]разбивка по СМО отд.'!$N$6:$N$49)</f>
        <v>10391888</v>
      </c>
    </row>
    <row r="27" spans="1:9">
      <c r="A27" s="8">
        <v>780105</v>
      </c>
      <c r="B27" s="23" t="s">
        <v>30</v>
      </c>
      <c r="C27" s="25">
        <v>1087995</v>
      </c>
      <c r="D27" s="25">
        <v>454454</v>
      </c>
      <c r="E27" s="25">
        <v>4067228</v>
      </c>
      <c r="F27" s="25">
        <v>1096782</v>
      </c>
      <c r="G27" s="25">
        <v>3024284</v>
      </c>
      <c r="H27" s="32">
        <v>2132136</v>
      </c>
      <c r="I27" s="37">
        <f>SUMIF('[2]разбивка по СМО отд.'!$A$6:$A$49,A27:A66,'[2]разбивка по СМО отд.'!$N$6:$N$49)</f>
        <v>11862879</v>
      </c>
    </row>
    <row r="28" spans="1:9">
      <c r="A28" s="8">
        <v>780114</v>
      </c>
      <c r="B28" s="23" t="s">
        <v>31</v>
      </c>
      <c r="C28" s="25">
        <v>3950854</v>
      </c>
      <c r="D28" s="25">
        <v>1058277</v>
      </c>
      <c r="E28" s="25">
        <v>270580</v>
      </c>
      <c r="F28" s="25">
        <v>783974</v>
      </c>
      <c r="G28" s="25">
        <v>598266</v>
      </c>
      <c r="H28" s="32">
        <v>1151601</v>
      </c>
      <c r="I28" s="37">
        <f>SUMIF('[2]разбивка по СМО отд.'!$A$6:$A$49,A28:A67,'[2]разбивка по СМО отд.'!$N$6:$N$49)</f>
        <v>7813552</v>
      </c>
    </row>
    <row r="29" spans="1:9">
      <c r="A29" s="8">
        <v>780054</v>
      </c>
      <c r="B29" s="23" t="s">
        <v>32</v>
      </c>
      <c r="C29" s="25">
        <v>441965</v>
      </c>
      <c r="D29" s="25">
        <v>554362</v>
      </c>
      <c r="E29" s="25">
        <v>99148</v>
      </c>
      <c r="F29" s="25">
        <v>660633</v>
      </c>
      <c r="G29" s="25">
        <v>5046735</v>
      </c>
      <c r="H29" s="32">
        <v>1658598</v>
      </c>
      <c r="I29" s="37">
        <f>SUMIF('[2]разбивка по СМО отд.'!$A$6:$A$49,A29:A68,'[2]разбивка по СМО отд.'!$N$6:$N$49)</f>
        <v>8461441</v>
      </c>
    </row>
    <row r="30" spans="1:9">
      <c r="A30" s="8">
        <v>780107</v>
      </c>
      <c r="B30" s="23" t="s">
        <v>33</v>
      </c>
      <c r="C30" s="25">
        <v>3336289</v>
      </c>
      <c r="D30" s="25">
        <v>343783</v>
      </c>
      <c r="E30" s="25">
        <v>102389</v>
      </c>
      <c r="F30" s="25">
        <v>591911</v>
      </c>
      <c r="G30" s="25">
        <v>498348</v>
      </c>
      <c r="H30" s="32">
        <v>987345</v>
      </c>
      <c r="I30" s="37">
        <f>SUMIF('[2]разбивка по СМО отд.'!$A$6:$A$49,A30:A69,'[2]разбивка по СМО отд.'!$N$6:$N$49)</f>
        <v>5860065</v>
      </c>
    </row>
    <row r="31" spans="1:9">
      <c r="A31" s="8">
        <v>780118</v>
      </c>
      <c r="B31" s="23" t="s">
        <v>34</v>
      </c>
      <c r="C31" s="25">
        <v>1140783</v>
      </c>
      <c r="D31" s="25">
        <v>547335</v>
      </c>
      <c r="E31" s="25">
        <v>397092</v>
      </c>
      <c r="F31" s="25">
        <v>2398764</v>
      </c>
      <c r="G31" s="25">
        <v>8323188</v>
      </c>
      <c r="H31" s="32">
        <v>6242084</v>
      </c>
      <c r="I31" s="37">
        <f>SUMIF('[2]разбивка по СМО отд.'!$A$6:$A$49,A31:A70,'[2]разбивка по СМО отд.'!$N$6:$N$49)</f>
        <v>19049246</v>
      </c>
    </row>
    <row r="32" spans="1:9">
      <c r="A32" s="8">
        <v>780021</v>
      </c>
      <c r="B32" s="23" t="s">
        <v>35</v>
      </c>
      <c r="C32" s="25">
        <v>127924</v>
      </c>
      <c r="D32" s="25">
        <v>33548</v>
      </c>
      <c r="E32" s="25">
        <v>21154</v>
      </c>
      <c r="F32" s="25">
        <v>215961</v>
      </c>
      <c r="G32" s="25">
        <v>830154</v>
      </c>
      <c r="H32" s="32">
        <v>371591</v>
      </c>
      <c r="I32" s="37">
        <f>SUMIF('[2]разбивка по СМО отд.'!$A$6:$A$49,A32:A71,'[2]разбивка по СМО отд.'!$N$6:$N$49)</f>
        <v>1600332</v>
      </c>
    </row>
    <row r="33" spans="1:9">
      <c r="A33" s="8">
        <v>780123</v>
      </c>
      <c r="B33" s="23" t="s">
        <v>36</v>
      </c>
      <c r="C33" s="25">
        <v>5840065</v>
      </c>
      <c r="D33" s="25">
        <v>407696</v>
      </c>
      <c r="E33" s="25">
        <v>590575</v>
      </c>
      <c r="F33" s="25">
        <v>644555</v>
      </c>
      <c r="G33" s="25">
        <v>591327</v>
      </c>
      <c r="H33" s="32">
        <v>1681354</v>
      </c>
      <c r="I33" s="37">
        <f>SUMIF('[2]разбивка по СМО отд.'!$A$6:$A$49,A33:A72,'[2]разбивка по СМО отд.'!$N$6:$N$49)</f>
        <v>9755572</v>
      </c>
    </row>
    <row r="34" spans="1:9">
      <c r="A34" s="8">
        <v>780117</v>
      </c>
      <c r="B34" s="23" t="s">
        <v>37</v>
      </c>
      <c r="C34" s="25">
        <v>1011755</v>
      </c>
      <c r="D34" s="25">
        <v>796285</v>
      </c>
      <c r="E34" s="25">
        <v>249843</v>
      </c>
      <c r="F34" s="25">
        <v>2562722</v>
      </c>
      <c r="G34" s="25">
        <v>1326808</v>
      </c>
      <c r="H34" s="32">
        <v>7241229</v>
      </c>
      <c r="I34" s="37">
        <f>SUMIF('[2]разбивка по СМО отд.'!$A$6:$A$49,A34:A73,'[2]разбивка по СМО отд.'!$N$6:$N$49)</f>
        <v>13188642</v>
      </c>
    </row>
    <row r="35" spans="1:9">
      <c r="A35" s="8">
        <v>780104</v>
      </c>
      <c r="B35" s="23" t="s">
        <v>38</v>
      </c>
      <c r="C35" s="25">
        <v>538811</v>
      </c>
      <c r="D35" s="25">
        <v>336186</v>
      </c>
      <c r="E35" s="25">
        <v>121034</v>
      </c>
      <c r="F35" s="25">
        <v>1131876</v>
      </c>
      <c r="G35" s="25">
        <v>1174788</v>
      </c>
      <c r="H35" s="32">
        <v>4285599</v>
      </c>
      <c r="I35" s="37">
        <f>SUMIF('[2]разбивка по СМО отд.'!$A$6:$A$49,A35:A74,'[2]разбивка по СМО отд.'!$N$6:$N$49)</f>
        <v>7588294</v>
      </c>
    </row>
    <row r="36" spans="1:9">
      <c r="A36" s="8">
        <v>780027</v>
      </c>
      <c r="B36" s="23" t="s">
        <v>39</v>
      </c>
      <c r="C36" s="25">
        <v>443782</v>
      </c>
      <c r="D36" s="25">
        <v>387107</v>
      </c>
      <c r="E36" s="25">
        <v>159103</v>
      </c>
      <c r="F36" s="25">
        <v>1299202</v>
      </c>
      <c r="G36" s="25">
        <v>3494810</v>
      </c>
      <c r="H36" s="32">
        <v>1919920</v>
      </c>
      <c r="I36" s="37">
        <f>SUMIF('[2]разбивка по СМО отд.'!$A$6:$A$49,A36:A75,'[2]разбивка по СМО отд.'!$N$6:$N$49)</f>
        <v>7703924</v>
      </c>
    </row>
    <row r="37" spans="1:9">
      <c r="A37" s="8">
        <v>780124</v>
      </c>
      <c r="B37" s="23" t="s">
        <v>40</v>
      </c>
      <c r="C37" s="25">
        <v>3015005</v>
      </c>
      <c r="D37" s="25">
        <v>657475</v>
      </c>
      <c r="E37" s="25">
        <v>251631</v>
      </c>
      <c r="F37" s="25">
        <v>1215161</v>
      </c>
      <c r="G37" s="25">
        <v>1029209</v>
      </c>
      <c r="H37" s="32">
        <v>9334078</v>
      </c>
      <c r="I37" s="37">
        <f>SUMIF('[2]разбивка по СМО отд.'!$A$6:$A$49,A37:A76,'[2]разбивка по СМО отд.'!$N$6:$N$49)</f>
        <v>15502559</v>
      </c>
    </row>
    <row r="38" spans="1:9">
      <c r="A38" s="8">
        <v>780028</v>
      </c>
      <c r="B38" s="23" t="s">
        <v>41</v>
      </c>
      <c r="C38" s="25">
        <v>1113415</v>
      </c>
      <c r="D38" s="25">
        <v>65441</v>
      </c>
      <c r="E38" s="25">
        <v>218930</v>
      </c>
      <c r="F38" s="25">
        <v>260609</v>
      </c>
      <c r="G38" s="25">
        <v>319360</v>
      </c>
      <c r="H38" s="32">
        <v>647860</v>
      </c>
      <c r="I38" s="37">
        <f>SUMIF('[2]разбивка по СМО отд.'!$A$6:$A$49,A38:A77,'[2]разбивка по СМО отд.'!$N$6:$N$49)</f>
        <v>2625615</v>
      </c>
    </row>
    <row r="39" spans="1:9">
      <c r="A39" s="8">
        <v>780082</v>
      </c>
      <c r="B39" s="23" t="s">
        <v>42</v>
      </c>
      <c r="C39" s="25">
        <v>33367151</v>
      </c>
      <c r="D39" s="25">
        <v>2145436</v>
      </c>
      <c r="E39" s="25">
        <v>635507</v>
      </c>
      <c r="F39" s="25">
        <v>6435166</v>
      </c>
      <c r="G39" s="25">
        <v>6107094</v>
      </c>
      <c r="H39" s="32">
        <v>6134090</v>
      </c>
      <c r="I39" s="37">
        <f>SUMIF('[2]разбивка по СМО отд.'!$A$6:$A$49,A39:A78,'[2]разбивка по СМО отд.'!$N$6:$N$49)</f>
        <v>54824444</v>
      </c>
    </row>
    <row r="40" spans="1:9">
      <c r="A40" s="8">
        <v>780087</v>
      </c>
      <c r="B40" s="23" t="s">
        <v>43</v>
      </c>
      <c r="C40" s="25">
        <v>290038</v>
      </c>
      <c r="D40" s="25">
        <v>82506</v>
      </c>
      <c r="E40" s="25">
        <v>83027</v>
      </c>
      <c r="F40" s="25">
        <v>729003</v>
      </c>
      <c r="G40" s="25">
        <v>4723183</v>
      </c>
      <c r="H40" s="32">
        <v>1239682</v>
      </c>
      <c r="I40" s="37">
        <f>SUMIF('[2]разбивка по СМО отд.'!$A$6:$A$49,A40:A79,'[2]разбивка по СМО отд.'!$N$6:$N$49)</f>
        <v>7147439</v>
      </c>
    </row>
    <row r="41" spans="1:9">
      <c r="A41" s="8">
        <v>780092</v>
      </c>
      <c r="B41" s="23" t="s">
        <v>44</v>
      </c>
      <c r="C41" s="25">
        <v>239732</v>
      </c>
      <c r="D41" s="25">
        <v>146743</v>
      </c>
      <c r="E41" s="25">
        <v>2020880</v>
      </c>
      <c r="F41" s="25">
        <v>573188</v>
      </c>
      <c r="G41" s="25">
        <v>2424240</v>
      </c>
      <c r="H41" s="32">
        <v>789827</v>
      </c>
      <c r="I41" s="37">
        <f>SUMIF('[2]разбивка по СМО отд.'!$A$6:$A$49,A41:A80,'[2]разбивка по СМО отд.'!$N$6:$N$49)</f>
        <v>6194610</v>
      </c>
    </row>
    <row r="42" spans="1:9">
      <c r="A42" s="8">
        <v>780099</v>
      </c>
      <c r="B42" s="23" t="s">
        <v>45</v>
      </c>
      <c r="C42" s="25">
        <v>1703575</v>
      </c>
      <c r="D42" s="25">
        <v>494636</v>
      </c>
      <c r="E42" s="25">
        <v>218035</v>
      </c>
      <c r="F42" s="25">
        <v>1205187</v>
      </c>
      <c r="G42" s="25">
        <v>816346</v>
      </c>
      <c r="H42" s="32">
        <v>12126657</v>
      </c>
      <c r="I42" s="37">
        <f>SUMIF('[2]разбивка по СМО отд.'!$A$6:$A$49,A42:A81,'[2]разбивка по СМО отд.'!$N$6:$N$49)</f>
        <v>16564436</v>
      </c>
    </row>
    <row r="43" spans="1:9">
      <c r="A43" s="8">
        <v>780121</v>
      </c>
      <c r="B43" s="23" t="s">
        <v>48</v>
      </c>
      <c r="C43" s="26">
        <v>485162</v>
      </c>
      <c r="D43" s="26">
        <v>130582</v>
      </c>
      <c r="E43" s="26">
        <v>3543415</v>
      </c>
      <c r="F43" s="26">
        <v>250366</v>
      </c>
      <c r="G43" s="26">
        <v>302473</v>
      </c>
      <c r="H43" s="33">
        <v>476489</v>
      </c>
      <c r="I43" s="37">
        <f>SUMIF('[2]разбивка по СМО отд.'!$A$6:$A$49,A43:A82,'[2]разбивка по СМО отд.'!$N$6:$N$49)</f>
        <v>5188487</v>
      </c>
    </row>
    <row r="44" spans="1:9">
      <c r="A44" s="8">
        <v>780014</v>
      </c>
      <c r="B44" s="23" t="s">
        <v>50</v>
      </c>
      <c r="C44" s="27">
        <v>671367</v>
      </c>
      <c r="D44" s="27">
        <v>235550</v>
      </c>
      <c r="E44" s="27">
        <v>125057</v>
      </c>
      <c r="F44" s="27">
        <v>717949</v>
      </c>
      <c r="G44" s="27">
        <v>5768831</v>
      </c>
      <c r="H44" s="34">
        <v>2120820</v>
      </c>
      <c r="I44" s="37">
        <f>SUMIF('[2]разбивка по СМО отд.'!$A$6:$A$49,A44:A83,'[2]разбивка по СМО отд.'!$N$6:$N$49)</f>
        <v>9639574</v>
      </c>
    </row>
    <row r="45" spans="1:9" ht="15.75" thickBot="1">
      <c r="A45" s="9">
        <v>780125</v>
      </c>
      <c r="B45" s="24" t="s">
        <v>51</v>
      </c>
      <c r="C45" s="28">
        <v>1087596</v>
      </c>
      <c r="D45" s="28">
        <v>350437</v>
      </c>
      <c r="E45" s="28">
        <v>124304</v>
      </c>
      <c r="F45" s="28">
        <v>594775</v>
      </c>
      <c r="G45" s="28">
        <v>379441</v>
      </c>
      <c r="H45" s="35">
        <v>9222096</v>
      </c>
      <c r="I45" s="38">
        <f>SUMIF('[2]разбивка по СМО отд.'!$A$6:$A$49,A45:A84,'[2]разбивка по СМО отд.'!$N$6:$N$49)</f>
        <v>11758649</v>
      </c>
    </row>
    <row r="47" spans="1:9">
      <c r="I47" s="10"/>
    </row>
    <row r="49" spans="9:9">
      <c r="I49" s="48"/>
    </row>
  </sheetData>
  <mergeCells count="2">
    <mergeCell ref="H1:I1"/>
    <mergeCell ref="A3:H3"/>
  </mergeCells>
  <pageMargins left="0.15748031496062992" right="0.19685039370078741" top="0.15748031496062992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N14"/>
  <sheetViews>
    <sheetView workbookViewId="0">
      <selection activeCell="A6" sqref="A6:H13"/>
    </sheetView>
  </sheetViews>
  <sheetFormatPr defaultColWidth="9.140625" defaultRowHeight="12.75"/>
  <cols>
    <col min="1" max="1" width="10.42578125" style="11" customWidth="1"/>
    <col min="2" max="2" width="28.140625" style="12" customWidth="1"/>
    <col min="3" max="3" width="12.85546875" style="13" customWidth="1"/>
    <col min="4" max="4" width="11.42578125" style="13" customWidth="1"/>
    <col min="5" max="5" width="12.7109375" style="13" customWidth="1"/>
    <col min="6" max="6" width="14.42578125" style="13" customWidth="1"/>
    <col min="7" max="7" width="12.5703125" style="13" customWidth="1"/>
    <col min="8" max="8" width="11.140625" style="13" customWidth="1"/>
    <col min="9" max="9" width="14.28515625" style="22" customWidth="1"/>
    <col min="10" max="16384" width="9.140625" style="14"/>
  </cols>
  <sheetData>
    <row r="1" spans="1:222" ht="94.9" customHeight="1">
      <c r="G1" s="1"/>
      <c r="H1" s="44" t="s">
        <v>52</v>
      </c>
      <c r="I1" s="44"/>
    </row>
    <row r="3" spans="1:222">
      <c r="G3" s="47"/>
      <c r="H3" s="47"/>
      <c r="I3" s="47"/>
    </row>
    <row r="4" spans="1:222" ht="35.25" customHeight="1">
      <c r="A4" s="45" t="s">
        <v>58</v>
      </c>
      <c r="B4" s="45"/>
      <c r="C4" s="45"/>
      <c r="D4" s="45"/>
      <c r="E4" s="45"/>
      <c r="F4" s="45"/>
      <c r="G4" s="45"/>
      <c r="H4" s="45"/>
      <c r="I4" s="45"/>
    </row>
    <row r="5" spans="1:222" ht="13.5" thickBot="1">
      <c r="B5" s="2"/>
      <c r="C5" s="2"/>
      <c r="D5" s="2"/>
      <c r="E5" s="2"/>
      <c r="F5" s="2"/>
      <c r="G5" s="2"/>
      <c r="H5" s="2"/>
      <c r="I5" s="2"/>
    </row>
    <row r="6" spans="1:222" ht="38.25">
      <c r="A6" s="4" t="s">
        <v>1</v>
      </c>
      <c r="B6" s="5" t="s">
        <v>2</v>
      </c>
      <c r="C6" s="55" t="s">
        <v>3</v>
      </c>
      <c r="D6" s="31" t="s">
        <v>4</v>
      </c>
      <c r="E6" s="55" t="s">
        <v>5</v>
      </c>
      <c r="F6" s="31" t="s">
        <v>6</v>
      </c>
      <c r="G6" s="31" t="s">
        <v>7</v>
      </c>
      <c r="H6" s="65" t="s">
        <v>8</v>
      </c>
      <c r="I6" s="36" t="s">
        <v>57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</row>
    <row r="7" spans="1:222" ht="25.5">
      <c r="A7" s="56">
        <v>780366</v>
      </c>
      <c r="B7" s="16" t="s">
        <v>46</v>
      </c>
      <c r="C7" s="17">
        <v>44189395</v>
      </c>
      <c r="D7" s="17">
        <v>13198621</v>
      </c>
      <c r="E7" s="17">
        <v>20333291</v>
      </c>
      <c r="F7" s="17">
        <v>23557502</v>
      </c>
      <c r="G7" s="17">
        <v>56939531</v>
      </c>
      <c r="H7" s="66">
        <v>70909534</v>
      </c>
      <c r="I7" s="40">
        <v>229127874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</row>
    <row r="8" spans="1:222" ht="13.5">
      <c r="A8" s="57"/>
      <c r="B8" s="18" t="s">
        <v>53</v>
      </c>
      <c r="C8" s="19"/>
      <c r="D8" s="19"/>
      <c r="E8" s="19"/>
      <c r="F8" s="19"/>
      <c r="G8" s="19"/>
      <c r="H8" s="67"/>
      <c r="I8" s="40"/>
    </row>
    <row r="9" spans="1:222" ht="25.5">
      <c r="A9" s="57">
        <v>780369</v>
      </c>
      <c r="B9" s="20" t="s">
        <v>47</v>
      </c>
      <c r="C9" s="17">
        <v>686810</v>
      </c>
      <c r="D9" s="17">
        <v>487924</v>
      </c>
      <c r="E9" s="17">
        <v>15629647</v>
      </c>
      <c r="F9" s="17">
        <v>1565601</v>
      </c>
      <c r="G9" s="17">
        <v>978610</v>
      </c>
      <c r="H9" s="66">
        <v>5978390</v>
      </c>
      <c r="I9" s="40">
        <v>25326982</v>
      </c>
    </row>
    <row r="10" spans="1:222" ht="15" customHeight="1">
      <c r="A10" s="57"/>
      <c r="B10" s="19" t="s">
        <v>54</v>
      </c>
      <c r="C10" s="19"/>
      <c r="D10" s="19"/>
      <c r="E10" s="19"/>
      <c r="F10" s="19"/>
      <c r="G10" s="19"/>
      <c r="H10" s="67"/>
      <c r="I10" s="40"/>
    </row>
    <row r="11" spans="1:222" ht="25.5">
      <c r="A11" s="57">
        <v>780368</v>
      </c>
      <c r="B11" s="16" t="s">
        <v>55</v>
      </c>
      <c r="C11" s="17">
        <v>1616991</v>
      </c>
      <c r="D11" s="17">
        <v>1081635</v>
      </c>
      <c r="E11" s="17">
        <v>10339732</v>
      </c>
      <c r="F11" s="17">
        <v>3806471</v>
      </c>
      <c r="G11" s="17">
        <v>7810208</v>
      </c>
      <c r="H11" s="66">
        <v>5343796</v>
      </c>
      <c r="I11" s="40">
        <v>29998833</v>
      </c>
    </row>
    <row r="12" spans="1:222" ht="13.5">
      <c r="A12" s="57"/>
      <c r="B12" s="18" t="s">
        <v>56</v>
      </c>
      <c r="C12" s="19"/>
      <c r="D12" s="19"/>
      <c r="E12" s="19"/>
      <c r="F12" s="19"/>
      <c r="G12" s="19"/>
      <c r="H12" s="67"/>
      <c r="I12" s="40"/>
    </row>
    <row r="13" spans="1:222" ht="51.75" thickBot="1">
      <c r="A13" s="58">
        <v>780367</v>
      </c>
      <c r="B13" s="59" t="s">
        <v>49</v>
      </c>
      <c r="C13" s="60">
        <v>922109</v>
      </c>
      <c r="D13" s="60">
        <v>7111313</v>
      </c>
      <c r="E13" s="60">
        <v>3942317</v>
      </c>
      <c r="F13" s="60">
        <v>491440</v>
      </c>
      <c r="G13" s="60">
        <v>537771</v>
      </c>
      <c r="H13" s="68">
        <v>3628921</v>
      </c>
      <c r="I13" s="41">
        <v>16633871</v>
      </c>
    </row>
    <row r="14" spans="1:222">
      <c r="I14" s="21"/>
    </row>
  </sheetData>
  <mergeCells count="3">
    <mergeCell ref="H1:I1"/>
    <mergeCell ref="G3:I3"/>
    <mergeCell ref="A4:I4"/>
  </mergeCells>
  <pageMargins left="0.15748031496062992" right="0.19685039370078741" top="0.15748031496062992" bottom="0.62992125984251968" header="0.31496062992125984" footer="0.62992125984251968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K25"/>
  <sheetViews>
    <sheetView workbookViewId="0">
      <selection activeCell="A6" sqref="A6:J13"/>
    </sheetView>
  </sheetViews>
  <sheetFormatPr defaultColWidth="9.140625" defaultRowHeight="12.75"/>
  <cols>
    <col min="1" max="1" width="10.42578125" style="11" customWidth="1"/>
    <col min="2" max="2" width="28.140625" style="12" customWidth="1"/>
    <col min="3" max="3" width="12.85546875" style="13" customWidth="1"/>
    <col min="4" max="4" width="11.42578125" style="13" customWidth="1"/>
    <col min="5" max="5" width="12.7109375" style="13" customWidth="1"/>
    <col min="6" max="6" width="14.42578125" style="13" customWidth="1"/>
    <col min="7" max="7" width="12.5703125" style="13" customWidth="1"/>
    <col min="8" max="9" width="13.140625" style="13" customWidth="1"/>
    <col min="10" max="10" width="16.28515625" style="14" customWidth="1"/>
    <col min="11" max="16384" width="9.140625" style="14"/>
  </cols>
  <sheetData>
    <row r="1" spans="1:219" ht="115.5" customHeight="1">
      <c r="G1" s="46" t="s">
        <v>60</v>
      </c>
      <c r="H1" s="46"/>
      <c r="I1" s="46"/>
      <c r="J1" s="46"/>
    </row>
    <row r="3" spans="1:219">
      <c r="G3" s="47"/>
      <c r="H3" s="47"/>
      <c r="I3" s="43"/>
    </row>
    <row r="4" spans="1:219" ht="35.25" customHeight="1">
      <c r="A4" s="45" t="s">
        <v>59</v>
      </c>
      <c r="B4" s="45"/>
      <c r="C4" s="45"/>
      <c r="D4" s="45"/>
      <c r="E4" s="45"/>
      <c r="F4" s="45"/>
      <c r="G4" s="45"/>
      <c r="H4" s="45"/>
      <c r="I4" s="42"/>
    </row>
    <row r="5" spans="1:219" ht="13.5" thickBot="1">
      <c r="B5" s="2"/>
      <c r="C5" s="2"/>
      <c r="D5" s="2"/>
      <c r="E5" s="2"/>
      <c r="F5" s="2"/>
      <c r="G5" s="2"/>
      <c r="H5" s="2"/>
      <c r="I5" s="2"/>
    </row>
    <row r="6" spans="1:219" ht="38.25">
      <c r="A6" s="4" t="s">
        <v>1</v>
      </c>
      <c r="B6" s="5" t="s">
        <v>2</v>
      </c>
      <c r="C6" s="55" t="s">
        <v>3</v>
      </c>
      <c r="D6" s="31" t="s">
        <v>4</v>
      </c>
      <c r="E6" s="55" t="s">
        <v>5</v>
      </c>
      <c r="F6" s="31" t="s">
        <v>6</v>
      </c>
      <c r="G6" s="31" t="s">
        <v>7</v>
      </c>
      <c r="H6" s="31" t="s">
        <v>8</v>
      </c>
      <c r="I6" s="54"/>
      <c r="J6" s="36" t="s">
        <v>57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</row>
    <row r="7" spans="1:219" ht="25.5">
      <c r="A7" s="56">
        <v>780366</v>
      </c>
      <c r="B7" s="16" t="s">
        <v>46</v>
      </c>
      <c r="C7" s="17">
        <v>44189395</v>
      </c>
      <c r="D7" s="17">
        <v>13198621</v>
      </c>
      <c r="E7" s="17">
        <v>20333291</v>
      </c>
      <c r="F7" s="17">
        <v>23557502</v>
      </c>
      <c r="G7" s="17">
        <v>56939531</v>
      </c>
      <c r="H7" s="39">
        <v>70909532</v>
      </c>
      <c r="I7" s="62">
        <f>SUM(C7:H7)</f>
        <v>229127872</v>
      </c>
      <c r="J7" s="40">
        <v>229127872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</row>
    <row r="8" spans="1:219" ht="13.5">
      <c r="A8" s="57"/>
      <c r="B8" s="18" t="s">
        <v>53</v>
      </c>
      <c r="C8" s="19"/>
      <c r="D8" s="19"/>
      <c r="E8" s="19"/>
      <c r="F8" s="19"/>
      <c r="G8" s="19"/>
      <c r="H8" s="19"/>
      <c r="I8" s="62">
        <f t="shared" ref="I8:I13" si="0">SUM(C8:H8)</f>
        <v>0</v>
      </c>
      <c r="J8" s="40">
        <v>0</v>
      </c>
    </row>
    <row r="9" spans="1:219" ht="25.5">
      <c r="A9" s="57">
        <v>780369</v>
      </c>
      <c r="B9" s="20" t="s">
        <v>47</v>
      </c>
      <c r="C9" s="17">
        <v>686810</v>
      </c>
      <c r="D9" s="17">
        <v>487924</v>
      </c>
      <c r="E9" s="17">
        <v>15629647</v>
      </c>
      <c r="F9" s="17">
        <v>1565601</v>
      </c>
      <c r="G9" s="17">
        <v>978610</v>
      </c>
      <c r="H9" s="39">
        <v>5978407</v>
      </c>
      <c r="I9" s="62">
        <f t="shared" si="0"/>
        <v>25326999</v>
      </c>
      <c r="J9" s="40">
        <v>25326999</v>
      </c>
    </row>
    <row r="10" spans="1:219" ht="15" customHeight="1">
      <c r="A10" s="57"/>
      <c r="B10" s="19" t="s">
        <v>54</v>
      </c>
      <c r="C10" s="19"/>
      <c r="D10" s="19"/>
      <c r="E10" s="19"/>
      <c r="F10" s="19"/>
      <c r="G10" s="19"/>
      <c r="H10" s="19"/>
      <c r="I10" s="62">
        <f t="shared" si="0"/>
        <v>0</v>
      </c>
      <c r="J10" s="40">
        <v>0</v>
      </c>
    </row>
    <row r="11" spans="1:219" ht="25.5">
      <c r="A11" s="57">
        <v>780368</v>
      </c>
      <c r="B11" s="16" t="s">
        <v>55</v>
      </c>
      <c r="C11" s="17">
        <v>1616991</v>
      </c>
      <c r="D11" s="17">
        <v>1081635</v>
      </c>
      <c r="E11" s="17">
        <v>10339732</v>
      </c>
      <c r="F11" s="17">
        <v>3806471</v>
      </c>
      <c r="G11" s="17">
        <v>7810208</v>
      </c>
      <c r="H11" s="39">
        <v>5343793</v>
      </c>
      <c r="I11" s="62">
        <f t="shared" si="0"/>
        <v>29998830</v>
      </c>
      <c r="J11" s="40">
        <v>29998830</v>
      </c>
    </row>
    <row r="12" spans="1:219" ht="13.5">
      <c r="A12" s="57"/>
      <c r="B12" s="18" t="s">
        <v>56</v>
      </c>
      <c r="C12" s="19"/>
      <c r="D12" s="19"/>
      <c r="E12" s="19"/>
      <c r="F12" s="19"/>
      <c r="G12" s="19"/>
      <c r="H12" s="19"/>
      <c r="I12" s="62">
        <f t="shared" si="0"/>
        <v>0</v>
      </c>
      <c r="J12" s="40">
        <v>0</v>
      </c>
    </row>
    <row r="13" spans="1:219" ht="51.75" thickBot="1">
      <c r="A13" s="58">
        <v>780367</v>
      </c>
      <c r="B13" s="59" t="s">
        <v>49</v>
      </c>
      <c r="C13" s="60">
        <v>922109</v>
      </c>
      <c r="D13" s="60">
        <v>7111313</v>
      </c>
      <c r="E13" s="60">
        <v>3942317</v>
      </c>
      <c r="F13" s="60">
        <v>491440</v>
      </c>
      <c r="G13" s="60">
        <v>537771</v>
      </c>
      <c r="H13" s="61">
        <v>3628926</v>
      </c>
      <c r="I13" s="64">
        <f t="shared" si="0"/>
        <v>16633876</v>
      </c>
      <c r="J13" s="41">
        <v>16633876</v>
      </c>
    </row>
    <row r="17" spans="10:10">
      <c r="J17" s="49"/>
    </row>
    <row r="18" spans="10:10">
      <c r="J18" s="49"/>
    </row>
    <row r="19" spans="10:10">
      <c r="J19" s="49"/>
    </row>
    <row r="20" spans="10:10">
      <c r="J20" s="49"/>
    </row>
    <row r="23" spans="10:10">
      <c r="J23" s="63"/>
    </row>
    <row r="25" spans="10:10">
      <c r="J25" s="63"/>
    </row>
  </sheetData>
  <mergeCells count="3">
    <mergeCell ref="G3:H3"/>
    <mergeCell ref="A4:H4"/>
    <mergeCell ref="G1:J1"/>
  </mergeCells>
  <pageMargins left="0.15748031496062992" right="0.19685039370078741" top="0.15748031496062992" bottom="0.62992125984251968" header="0.31496062992125984" footer="0.62992125984251968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разбивка по СМО отд.</vt:lpstr>
      <vt:lpstr>разбивка по СМО отд.декабрь</vt:lpstr>
      <vt:lpstr>разб по СМО стан.</vt:lpstr>
      <vt:lpstr>разб по СМО стан. (декабрь)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Зайнуллина</dc:creator>
  <cp:lastModifiedBy>Зайнуллина</cp:lastModifiedBy>
  <dcterms:created xsi:type="dcterms:W3CDTF">2020-12-29T08:08:07Z</dcterms:created>
  <dcterms:modified xsi:type="dcterms:W3CDTF">2021-12-29T07:32:51Z</dcterms:modified>
</cp:coreProperties>
</file>